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40" yWindow="6600" windowWidth="23235" windowHeight="20565" tabRatio="645" activeTab="0"/>
  </bookViews>
  <sheets>
    <sheet name="INSTRUCTIVO" sheetId="1" r:id="rId1"/>
    <sheet name="Insumos" sheetId="2" r:id="rId2"/>
    <sheet name="Memoria de Cálculo" sheetId="3" r:id="rId3"/>
    <sheet name="Resultados" sheetId="4" r:id="rId4"/>
  </sheets>
  <externalReferences>
    <externalReference r:id="rId7"/>
    <externalReference r:id="rId8"/>
    <externalReference r:id="rId9"/>
    <externalReference r:id="rId10"/>
  </externalReferences>
  <definedNames>
    <definedName name="_Base_datos_a_filtrar" hidden="1">#REF!</definedName>
    <definedName name="asasda" hidden="1">#REF!</definedName>
    <definedName name="Block">'[1]VISOR-SHCP'!$H$4</definedName>
    <definedName name="Contrato">'[1]Inputs'!$D$14</definedName>
    <definedName name="Costos">'[2]Control'!#REF!</definedName>
    <definedName name="costos1">'[2]Control'!#REF!</definedName>
    <definedName name="e" localSheetId="0" hidden="1">{#N/A,#N/A,FALSE,"caratula";#N/A,#N/A,FALSE,"P_SOLIS"}</definedName>
    <definedName name="e" hidden="1">{#N/A,#N/A,FALSE,"caratula";#N/A,#N/A,FALSE,"P_SOLIS"}</definedName>
    <definedName name="FechaEfectiva">#REF!</definedName>
    <definedName name="GT">#REF!</definedName>
    <definedName name="InicioLISH">#REF!</definedName>
    <definedName name="Outputs_2">'[3]Control'!#REF!</definedName>
    <definedName name="Precios">'[2]Control'!#REF!</definedName>
    <definedName name="precios1">'[2]Control'!#REF!</definedName>
    <definedName name="Producción">'[2]Control'!#REF!</definedName>
    <definedName name="S" hidden="1">#REF!</definedName>
    <definedName name="solver_adj" localSheetId="1" hidden="1">'Insumos'!#REF!</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1</definedName>
    <definedName name="solver_nod" localSheetId="1" hidden="1">2147483647</definedName>
    <definedName name="solver_num" localSheetId="1" hidden="1">0</definedName>
    <definedName name="solver_nwt" localSheetId="1" hidden="1">1</definedName>
    <definedName name="solver_opt" localSheetId="1" hidden="1">'Insumos'!$P$19</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 name="TasaEfectiva">#REF!</definedName>
    <definedName name="Units">'[4]Inputs'!$C$5</definedName>
    <definedName name="VPN">'[2]Control'!#REF!</definedName>
    <definedName name="wrn.COSTOS." localSheetId="0" hidden="1">{#N/A,#N/A,FALSE,"caratula";#N/A,#N/A,FALSE,"P_SOLIS"}</definedName>
    <definedName name="wrn.COSTOS." hidden="1">{#N/A,#N/A,FALSE,"caratula";#N/A,#N/A,FALSE,"P_SOLIS"}</definedName>
    <definedName name="wrn.POA_97." localSheetId="0" hidden="1">{#N/A,#N/A,FALSE,"Comp_Poa_vs_Pot's";#N/A,#N/A,FALSE,"Per09pm6";#N/A,#N/A,FALSE,"Perf?n_Term_Exp";#N/A,#N/A,FALSE,"Perf'n_Term_Des";#N/A,#N/A,FALSE,"Met_Perforar";#N/A,#N/A,FALSE,"Dist_Eq_Perf'n";#N/A,#N/A,FALSE,"Rep09pt6";#N/A,#N/A,FALSE,"Num_Interv_Rep";#N/A,#N/A,FALSE,"Dist_Eq_Rep";#N/A,#N/A,FALSE,"Num_Interv_Sin_Eq";#N/A,#N/A,FALSE,"Desv_de_Perf'n."}</definedName>
    <definedName name="wrn.POA_97." hidden="1">{#N/A,#N/A,FALSE,"Comp_Poa_vs_Pot's";#N/A,#N/A,FALSE,"Per09pm6";#N/A,#N/A,FALSE,"Perf?n_Term_Exp";#N/A,#N/A,FALSE,"Perf'n_Term_Des";#N/A,#N/A,FALSE,"Met_Perforar";#N/A,#N/A,FALSE,"Dist_Eq_Perf'n";#N/A,#N/A,FALSE,"Rep09pt6";#N/A,#N/A,FALSE,"Num_Interv_Rep";#N/A,#N/A,FALSE,"Dist_Eq_Rep";#N/A,#N/A,FALSE,"Num_Interv_Sin_Eq";#N/A,#N/A,FALSE,"Desv_de_Perf'n."}</definedName>
  </definedNames>
  <calcPr fullCalcOnLoad="1"/>
</workbook>
</file>

<file path=xl/sharedStrings.xml><?xml version="1.0" encoding="utf-8"?>
<sst xmlns="http://schemas.openxmlformats.org/spreadsheetml/2006/main" count="346" uniqueCount="277">
  <si>
    <t>Precio gas ($/mpc)</t>
  </si>
  <si>
    <t>Factor de Rentabilidad (FR)</t>
  </si>
  <si>
    <t>Coeficiente de Resultado Operativo (CRO)</t>
  </si>
  <si>
    <t>Total</t>
  </si>
  <si>
    <t>Ingreso Operativo Descontado</t>
  </si>
  <si>
    <t>Trimestre</t>
  </si>
  <si>
    <t>TIR</t>
  </si>
  <si>
    <t>VPI</t>
  </si>
  <si>
    <t>Resultados</t>
  </si>
  <si>
    <t>Fecha de elaboración del archivo</t>
  </si>
  <si>
    <t>Fecha Presentación:</t>
  </si>
  <si>
    <t>Evaluación Económica</t>
  </si>
  <si>
    <t>Información</t>
  </si>
  <si>
    <t>Tipo de Cambio (MXP/USD)</t>
  </si>
  <si>
    <t>Inflación Consumidor (%)</t>
  </si>
  <si>
    <t>Inflación Productor (%)</t>
  </si>
  <si>
    <t>Tasa de Descuento (%)</t>
  </si>
  <si>
    <t>Área Devuelta (%)</t>
  </si>
  <si>
    <t>Asignaciones</t>
  </si>
  <si>
    <t>Licencias</t>
  </si>
  <si>
    <t>Contratos</t>
  </si>
  <si>
    <t>Producción Compartida</t>
  </si>
  <si>
    <t xml:space="preserve">                 Seleccionar si la información a introducir es Anual o Mensual --&gt;               </t>
  </si>
  <si>
    <t>Frecuencia Insumos</t>
  </si>
  <si>
    <t xml:space="preserve">
          1.  Introducir la información de acuerdo a las unidades señaladas en el periodo (mes o año).
</t>
  </si>
  <si>
    <t>Año-Mes</t>
  </si>
  <si>
    <t>Operación / Periodo</t>
  </si>
  <si>
    <t>Área Contractual</t>
  </si>
  <si>
    <t xml:space="preserve">             Introducir los datos en las celdas sombreadas, de acuerdo a las
             unidades establecidas.
</t>
  </si>
  <si>
    <t>Costo de Abandono (mmusd)</t>
  </si>
  <si>
    <t>Precio petróleo ($/b)</t>
  </si>
  <si>
    <t>El formato da la opción de seleccionar la frecuencia de los datos.</t>
  </si>
  <si>
    <t>Las unidades deben ser Kilómetros cuadrados</t>
  </si>
  <si>
    <t>Año-mes</t>
  </si>
  <si>
    <t>Tasa que indica la variación en los precios al consumidor</t>
  </si>
  <si>
    <t>Tasa de interés utilizada para descontar los flujos de efectivo para determinar el valor presente de trabajo.</t>
  </si>
  <si>
    <t>Costos operativos variables considerados en la evaluación económica</t>
  </si>
  <si>
    <t>Costos operativos fijos considerados en la evaluación económica</t>
  </si>
  <si>
    <t>Costos que se deprecian al 100 % (mmusd)</t>
  </si>
  <si>
    <t>Costos que se deprecian al 25 % (mmusd)</t>
  </si>
  <si>
    <t>Costos que se deprecian al 10 % (mmusd)</t>
  </si>
  <si>
    <t>Costos que se deprecien al 100 % (mmusd)</t>
  </si>
  <si>
    <t>Costos de Abandono (mmusd)</t>
  </si>
  <si>
    <t xml:space="preserve">Costos de abandono considerados en la evaluación económica. </t>
  </si>
  <si>
    <t>Bono a la firma</t>
  </si>
  <si>
    <t>Ingresos del Estado</t>
  </si>
  <si>
    <t>Mensual</t>
  </si>
  <si>
    <t>Anual</t>
  </si>
  <si>
    <t>Mecanismo de Ajuste (Anexo 3 del Contrato):</t>
  </si>
  <si>
    <t>Factor de Rentabilidad (periodo anterior)</t>
  </si>
  <si>
    <t>Coeficiente de Resultado Operativo (periodo anterior)</t>
  </si>
  <si>
    <t>Ingresos a favor del Estado:</t>
  </si>
  <si>
    <t>Impuestos</t>
  </si>
  <si>
    <t>Art. 23 LISH. Cuota Contractual para la Fase Exploratoria (mmusd)</t>
  </si>
  <si>
    <t>Art. 24 LISH. Regalía al Valor Contractual del Petróleo (mmusd)</t>
  </si>
  <si>
    <t>Art. 24 LISH. Regalía al Valor Contractual del Gas Natural Asociado (mmusd)</t>
  </si>
  <si>
    <t>Art. 24 LISH. Regalía al Valor Contractual del Gas Natural No Asociado (mmusd)</t>
  </si>
  <si>
    <t>Art. 24 LISH. Regalía al Valor Contractual de los Condensados (mmusd)</t>
  </si>
  <si>
    <t>Art. 7 LISH. Bono a la firma (mmusd)</t>
  </si>
  <si>
    <t>Valor de la Regalía adicional por mecanismo de ajuste (mmusd)</t>
  </si>
  <si>
    <t>Art. 17 LISH. Utilidad Operativa (mmusd)</t>
  </si>
  <si>
    <t>Art. 16 LISH. Recuperación de Costos Elegibles (mmusd)</t>
  </si>
  <si>
    <t>Acarreo de Costos Elegibles (mmusd)</t>
  </si>
  <si>
    <t>Utilidad operativa a favor del Estado (mmusd)</t>
  </si>
  <si>
    <t>Art 44 LISH. Derecho de Extracción al valor del Petróleo (mmusd)</t>
  </si>
  <si>
    <t>Art 44 LISH. Derecho de Extracción al valor del Gas Natural No Asociado (mmusd)</t>
  </si>
  <si>
    <t>Art 44 LISH. Derecho de Extracción al valor de los Condensados (mmusd)</t>
  </si>
  <si>
    <t>Art 45 LISH. Derecho de Exploración de Hidrocarburos (mmusd)</t>
  </si>
  <si>
    <t>Art 41 LISH. Límite deducciones (mmusd)</t>
  </si>
  <si>
    <t>Acarreo Deducciones (mmusd)</t>
  </si>
  <si>
    <t>Derecho de Utilidad Compartida (DUC)  (mmusd)</t>
  </si>
  <si>
    <t>Ingreso Gravable (mmusd)</t>
  </si>
  <si>
    <t>Pérdidas Acumuladas (mmusd)</t>
  </si>
  <si>
    <t>Ingreso gravable del Periodo (mmusd)</t>
  </si>
  <si>
    <t>Factor de ajuste (AR) (%)</t>
  </si>
  <si>
    <t>Art. 11-c) LISH. Determinación (%) Utilidad Operativa</t>
  </si>
  <si>
    <t>Art 40 LISH. Deducciones DUC (al 100(%)) (mmusd)</t>
  </si>
  <si>
    <t>Art 40 LISH. Deducciones DUC (al 25(%)) (mmusd)</t>
  </si>
  <si>
    <t>Art 40 LISH. Deducciones DUC (al 10(%)) (mmusd)</t>
  </si>
  <si>
    <t>Resultado del proyecto</t>
  </si>
  <si>
    <t>Ingresos operativos descontados (mmusd)</t>
  </si>
  <si>
    <t>Impuestos (ISR + IEEH) (mmusd)</t>
  </si>
  <si>
    <t xml:space="preserve">Total de ingresos a favor del Estado </t>
  </si>
  <si>
    <t>Ingresos del Contratista</t>
  </si>
  <si>
    <t>Limite económico</t>
  </si>
  <si>
    <t>Producción compartida (Valor Contractual de los Hidrocarburos - Costos Totales + Costos Recuperados - Contraprestaciones a favor del Estado - Impuestos)</t>
  </si>
  <si>
    <t>Licencias (Valor Contractual de los Hidrocarburos - Costos Totales - Contraprestaciones a favor del Estado - Impuestos)</t>
  </si>
  <si>
    <t>Asignaciones (Valor Contractual de los Hidrocarburos - Costos Totales - Derechos - Impuestos)</t>
  </si>
  <si>
    <t>Valor de la regalía adicional mínima (Tasa de regalía adicional mínima por el Valor Contractual de los Hidrocarburos mmusd)</t>
  </si>
  <si>
    <t>Total las Regalías adicionales (suma de Regalía adicional mínima, más Regalía adicional por mecanismo de ajuste) (mmusd)</t>
  </si>
  <si>
    <t>El resultado deberá presentarse como porcentaje.</t>
  </si>
  <si>
    <t>Contraprestaciones pagadas a favor del Estado ((Cuota contractual + Regalías + (Regalías adicionales o Utilidad Operativa a favor del Estado)) o Derechos) (mmusd)</t>
  </si>
  <si>
    <t>Costos de descubrimiento por barril</t>
  </si>
  <si>
    <t>Relación Beneficio/Costo</t>
  </si>
  <si>
    <t>Costo de los pozos de exploración, entre la producción total expresada en barriles de producción de crudo equivalente.</t>
  </si>
  <si>
    <t>Expresado de acuerdo a la periodicidad señalada en la Frecuencia de Insumos.</t>
  </si>
  <si>
    <t>El resultado debe presentarse como dólares de los Estados Unidos por barril de petróleo de crudo equivalente.</t>
  </si>
  <si>
    <t>Tasa de regalía adicional mínima (R0) establecida en el contrato (%)</t>
  </si>
  <si>
    <t>Ingresos operativos (Valor Contractual de los Hidrocarburos menos la suma del capex, opex y costos de abondono) (mmusd)</t>
  </si>
  <si>
    <t>Equivalencia gas-petróleo crudo equivalente</t>
  </si>
  <si>
    <t>Costo por transporte</t>
  </si>
  <si>
    <t>Unidad</t>
  </si>
  <si>
    <t>mmusd</t>
  </si>
  <si>
    <t>Costo unitario de pozos exploratorios</t>
  </si>
  <si>
    <t>Costo unitario de pozos de desarrollo</t>
  </si>
  <si>
    <t>Costo unitario de pozos</t>
  </si>
  <si>
    <t>Costo promedio de los pozos.</t>
  </si>
  <si>
    <t>El resultado del monto total por concepto de perforación y terminación de pozos, entre el número de pozos.
El campo "Costo unitario de pozos exploratorios" incluye pozos delimitadores.</t>
  </si>
  <si>
    <t>Art. 32 LISH. Pago Impuesto Sobre la Renta:</t>
  </si>
  <si>
    <t>Pestaña-Sección</t>
  </si>
  <si>
    <t>Operador:</t>
  </si>
  <si>
    <t>Número de Contrato o Asignación:</t>
  </si>
  <si>
    <t>Operador</t>
  </si>
  <si>
    <t>Área Contractual o Área de Asignación:</t>
  </si>
  <si>
    <t>Precio condensados ($/b)</t>
  </si>
  <si>
    <t>Unidades</t>
  </si>
  <si>
    <t>Contratista/Asignatario</t>
  </si>
  <si>
    <t>VPN</t>
  </si>
  <si>
    <t>VPN/VPI</t>
  </si>
  <si>
    <t>%</t>
  </si>
  <si>
    <t>mmUSD</t>
  </si>
  <si>
    <t>adimensional</t>
  </si>
  <si>
    <t>USD/bpce</t>
  </si>
  <si>
    <t>años</t>
  </si>
  <si>
    <t xml:space="preserve">Costos de descubrimiento por barril </t>
  </si>
  <si>
    <t>Límite económico</t>
  </si>
  <si>
    <t>Antes de impuestos y contraprestaciones a favor del Estado</t>
  </si>
  <si>
    <t>Después de impuestos y contraprestaciones a favor del Estado</t>
  </si>
  <si>
    <t>Art. 46 LISH. ISR (mmusd)</t>
  </si>
  <si>
    <t>Tabla IV.36. Evaluación Económica No Convencionales</t>
  </si>
  <si>
    <t>Campo</t>
  </si>
  <si>
    <t>Descripción</t>
  </si>
  <si>
    <t>Observaciones</t>
  </si>
  <si>
    <t xml:space="preserve">Insumos-información </t>
  </si>
  <si>
    <t>Insumos-frecuencia de insumos</t>
  </si>
  <si>
    <t>Insumo-área contractual</t>
  </si>
  <si>
    <t>Insumos-operación</t>
  </si>
  <si>
    <t>Memoria de cálculo</t>
  </si>
  <si>
    <t>Memoria de cálculo-ingresos a favor del estado - contratos</t>
  </si>
  <si>
    <t>Memoria de cálculo-ingresos a favor del estado - contratos-licencias</t>
  </si>
  <si>
    <t>Memoria de cálculo-ingresos a favor del estado - contratos-producción compartida</t>
  </si>
  <si>
    <t>Memoria de cálculo-ingresos a favor del estado - contratos - contratos de servicios</t>
  </si>
  <si>
    <t>Memoria de cálculo-ingresos a favor del estado - contratos-impuesto sobre la renta</t>
  </si>
  <si>
    <t>Memoria de cálculo-ingresos a favor del estado - contratos-impuesto para la actividad de exploración y extracción de hidrocarburos</t>
  </si>
  <si>
    <t>Memoria de cálculo-ingresos a favor del estado - asignaciones-derecho de extracción de hidrocarburos</t>
  </si>
  <si>
    <t>Memoria de cálculo-ingresos a favor del estado - asignaciones - derecho de exploración de hidrocarburos</t>
  </si>
  <si>
    <t>Memoria de cálculo-ingresos a favor del estado - asignaciones - derecho por la utilidad compartida</t>
  </si>
  <si>
    <t>Memoria de cálculo-ingresos a favor del estado - asignaciones - isr</t>
  </si>
  <si>
    <t>Resultados - resultados</t>
  </si>
  <si>
    <t>Número de contrato o asignación</t>
  </si>
  <si>
    <t>Área contractual o área de asignación</t>
  </si>
  <si>
    <t>Fecha de presentación</t>
  </si>
  <si>
    <t>Frecuencia de insumos</t>
  </si>
  <si>
    <t>Área km2</t>
  </si>
  <si>
    <t>Tipo de cambio (mxp/usd)</t>
  </si>
  <si>
    <t>Inflación consumidor (%)</t>
  </si>
  <si>
    <t>Inflación productor (%)</t>
  </si>
  <si>
    <t>Tasa de descuento (%)</t>
  </si>
  <si>
    <t>Área devuelta (%)</t>
  </si>
  <si>
    <t>Producción aceite (mmb/año o mmb/mes)</t>
  </si>
  <si>
    <t>Producción gas (mmmpc/año o mmmpc/mes)</t>
  </si>
  <si>
    <t>Producción condensados (mmb/año o mmmb/mes)</t>
  </si>
  <si>
    <t>Costos de abandono (mmusd)</t>
  </si>
  <si>
    <t>Memorial de cálculo (pestaña)</t>
  </si>
  <si>
    <t>Cuota contractual para la fase exploratoria</t>
  </si>
  <si>
    <t>Regalía al valor contractual del petróleo</t>
  </si>
  <si>
    <t>Regalía al valor contractual del gas natural asociado</t>
  </si>
  <si>
    <t>Regalía al valor contractual del gas natural no asociado</t>
  </si>
  <si>
    <t>Regalía al valor contractual de los condensados</t>
  </si>
  <si>
    <t>Ajuste a tasa al valor contractual de los hidrocarburos</t>
  </si>
  <si>
    <t>Determinación porcentaje de utilidad operativa</t>
  </si>
  <si>
    <t>Determinación de utilidad operativa</t>
  </si>
  <si>
    <t>Recuperación de costos</t>
  </si>
  <si>
    <t>Acarreo de costos recuperables</t>
  </si>
  <si>
    <t>Contraprestaciones a favor del estado</t>
  </si>
  <si>
    <t>Contraprestaciones a favor del contratista</t>
  </si>
  <si>
    <t>Deducciones pago isr</t>
  </si>
  <si>
    <t>Impuesto por la actividad de exploración y extracción de hidrocarburos</t>
  </si>
  <si>
    <t>Derecho de extracción al valor del petróleo</t>
  </si>
  <si>
    <t>Derecho de extracción al valor del gas natural asociado</t>
  </si>
  <si>
    <t>Derecho de extracción al valor del gas natural no asociado</t>
  </si>
  <si>
    <t>Derecho de extracción al valor de los condensados</t>
  </si>
  <si>
    <t>Derecho de exploración de hidrocarburos</t>
  </si>
  <si>
    <t>Derecho por la utilidad compartida</t>
  </si>
  <si>
    <t>Deducciones pago duc</t>
  </si>
  <si>
    <t>Límite deducciones duc</t>
  </si>
  <si>
    <t>Vpn del contratista/asignatario después de contraprestaciones a favor del estado e impuestos</t>
  </si>
  <si>
    <t>Vpn del estado después de contraprestaciones a favor del estado e impuestos</t>
  </si>
  <si>
    <t>Vpn antes de contraprestaciones a favor del estado e impuestos</t>
  </si>
  <si>
    <t>Tir</t>
  </si>
  <si>
    <t>Vpi</t>
  </si>
  <si>
    <t>Relación beneficio/costo</t>
  </si>
  <si>
    <t>Relación vpn/vpi</t>
  </si>
  <si>
    <t>Operador petrolero responsable de la información ingresada a la cnh</t>
  </si>
  <si>
    <t>Nombre del área contractual o área de asignación asociada a la información ingresada</t>
  </si>
  <si>
    <t>El operador petrolero deberá identificar en el formato la frecuencia de la serie de datos que presente (mensual o anual</t>
  </si>
  <si>
    <t>El operador petrolero deberá reportar la superficie original del área contractual</t>
  </si>
  <si>
    <t xml:space="preserve">Identificador del mes y año </t>
  </si>
  <si>
    <t>Valor monetario en dólares que se asigne por unidad de medida al petróleo</t>
  </si>
  <si>
    <t>Valor monetario en dólares que se asigne por unidad de medida al gas natural</t>
  </si>
  <si>
    <t>Valor monetario en dólares que se asigne por unidad de medida al condensados</t>
  </si>
  <si>
    <t>Tasa que marca la relación entre el valor de pesos de méxico y dólares de estados unidos</t>
  </si>
  <si>
    <t>Tasa que indica la variación en los precios al productor</t>
  </si>
  <si>
    <t>Porcentaje de área devuelta en el periodo.</t>
  </si>
  <si>
    <t xml:space="preserve">Volumen total de petróleo extraído por el operador petrolero del área contractual que genere el pago de contraprestaciones a favor del estado. </t>
  </si>
  <si>
    <t xml:space="preserve">Volumen total de gas natural extraído por el operador petrolero del área contractual que genere el pago de contraprestaciones a favor del estado. </t>
  </si>
  <si>
    <t xml:space="preserve">Volumen total de condensados extraído por el operador petrolero del área contractual que genere el pago de contraprestaciones a favor del estado. </t>
  </si>
  <si>
    <t xml:space="preserve">Pestaña en la que el operador petrolero deberá entregar la memoria de cálculo de la evaluación económica del proyecto realizado. </t>
  </si>
  <si>
    <t xml:space="preserve">De acuerdo al artículo 23 de la ley de ingresos sobre hidrocarburos. </t>
  </si>
  <si>
    <t xml:space="preserve">De acuerdo al artículo 24 de la ley de ingresos sobre hidrocarburos. </t>
  </si>
  <si>
    <t xml:space="preserve">De acuerdo al artículo 7 de la ley de ingresos sobre hidrocarburos. </t>
  </si>
  <si>
    <t>De acuerdo al artículo 10 de la ley de ingresos sobre hidrocarburos se deberá reportar el ajuste al cobro de la regalía al valor contractual de hidrocarburos</t>
  </si>
  <si>
    <t>De acuerdo al artículo 17 de la ley de ingresos sobre hidrocarburos se deberá la utilidad operativa del proyecto en casa periodo.</t>
  </si>
  <si>
    <t>De acuerdo al artículo 11, inciso c) de la ley de ingresos sobre hidrocarburos se deberá reportar el monto que corresponda al estado como porcentaje de la utilidad operativa.</t>
  </si>
  <si>
    <t>De acuerdo al artículo 16 de la ley de ingresos sobre hidrocarburos se deberá reportar el monto dentro de la evaluación económica que corresponda a la recuperación de costos en cada periodo.</t>
  </si>
  <si>
    <t>De acuerdo al artículo 16 de la ley de ingresos sobre hidrocarburos se deberá reportar el monto que corresponda al acarreo de recuperación de costos para siguientes periodos.</t>
  </si>
  <si>
    <t xml:space="preserve">De acuerdo al artículo 21 de la ley de ingresos sobre hidrocarburos. </t>
  </si>
  <si>
    <t xml:space="preserve">De acuerdo al artículo 22 de la ley de ingresos sobre hidrocarburos. </t>
  </si>
  <si>
    <t xml:space="preserve">De acuerdo al artículo 32 de la ley de ingresos sobre hidrocarburos. </t>
  </si>
  <si>
    <t xml:space="preserve">De acuerdo al artículo 54 de la ley de ingresos sobre hidrocarburos. </t>
  </si>
  <si>
    <t xml:space="preserve">De acuerdo al artículo 44 de la ley de ingresos sobre hidrocarburos. </t>
  </si>
  <si>
    <t xml:space="preserve">De acuerdo al artículo 45 de la ley de ingresos sobre hidrocarburos. </t>
  </si>
  <si>
    <t xml:space="preserve">De acuerdo al artículo 39 de la ley de ingresos sobre hidrocarburos. </t>
  </si>
  <si>
    <t xml:space="preserve">De acuerdo al artículo 40 de la ley de ingresos sobre hidrocarburos. </t>
  </si>
  <si>
    <t xml:space="preserve">De acuerdo al artículo 41 de la ley de ingresos sobre hidrocarburos. </t>
  </si>
  <si>
    <t xml:space="preserve">De acuerdo al artículo 46 de la ley de ingresos sobre hidrocarburos. </t>
  </si>
  <si>
    <t>Valor presente neto del operador después de impuestos y contraprestaciones a favor del estado. Valor de los flujos de efectivo considerando el régimen fiscal del contrato o asignación durante la vida del proyecto, considerando la tasa de descuento.</t>
  </si>
  <si>
    <t>Valor presente neto del estado después de impuestos y contraprestaciones a favor del estado. Valor de los flujos de efectivo considerando el régimen fiscal del contrato o asignación durante la vida del proyecto, considerando la tasa de descuento.</t>
  </si>
  <si>
    <t>Valor presente neto antes de impuestos y contraprestaciones a favor del estado. Valor de los flujos de efectivo sin considerar el régimen fiscal del contrato o asignación durante la vida del proyecto, considerando la tasa de descuento. Sobre el ingreso operativo.</t>
  </si>
  <si>
    <t>Tasa interna de rendimiento. Tasa de descuento que genera un vpn igual a cero. Se estima sobre los ingresos del contratista.</t>
  </si>
  <si>
    <t>Valor presente de inversiones. Valor de los flujos de inversión (capex) durante la vigencia del proyecto, considerando la tasa de descuento del periodo.</t>
  </si>
  <si>
    <t>Relación (cociente) entre los flujos totales de efectivo del proyecto (valor contractual de los hidrocarburos) y los costos totales del proyecto. Sin considerar alguna tasa de descuento.</t>
  </si>
  <si>
    <t>Relación (cociente) entre el valor presente neto y valor presente de las inversiones</t>
  </si>
  <si>
    <t>Número de periodos en los que el contratista considera mantener el proyecto.</t>
  </si>
  <si>
    <t>Usar el formato aaaa-mm-dd, donde: 
aaaa: año de elaboración del archivo
mm: mes de elaboración del archivo
dd: día de elaboración del archivo</t>
  </si>
  <si>
    <t>El contratista deberá identificar con mes y año, de acuerdo a la frecuencia de los datos, el periodo en el que se reportan los datos.
-Si la frecuencia de datos es anual, se deberá reportar con el formato AAAA. Siendo el periodo 1 el año en el que se firmo el contrato. 
Ejemplo: Periodo 1 = 2016
-Si la frecuencia de datos es mensual, se deberá reportar con el formato mm-AAAA. Siendo el periodo 1 el mes y año en el que se firmo el contrato. 
Ejemplo: Periodo 1: 08-2016 (Agosto 2016)</t>
  </si>
  <si>
    <t xml:space="preserve">Precio contractual del petróleo en el periodo </t>
  </si>
  <si>
    <t xml:space="preserve">Precio contractual del gas natural en el periodo </t>
  </si>
  <si>
    <t xml:space="preserve">Precio contractual de los condensados en el periodo </t>
  </si>
  <si>
    <t>El operador petrolero deberá indicar el tipo de cambio programado para cada periodo.</t>
  </si>
  <si>
    <t xml:space="preserve">La tasa que se reporte tendrá que ser la utilizada por el operador petrolero para evaluar la rentabilidad del proyecto en cada periodo. El año base deberá ser en el que se firmó el contrato.
Si la frecuencia de los periodos es mensual, la tasa que se reporte deberá ser la inflación acumulada en el año calendario. Si la frecuencia de los periodos es anual, la tasa que se reporte deberá ser la inflación anual del año calendario. </t>
  </si>
  <si>
    <t>La tasa que se reporte tendrá que ser la utilizada por el operador petrolero para evaluar la rentabilidad del proyecto en cada periodo.  
La tasa que se reporte deberá ser la anual, sin importar la frecuencia de los periodos.</t>
  </si>
  <si>
    <t xml:space="preserve">El operador petrolero deberá reportar el porcentaje de la superficie original del área contractual que tiene programado devolver en cada periodo. </t>
  </si>
  <si>
    <t>El operador petrolero deberá reportar la producción de petróleo en el área contractual manteniendo concordancia entre unidades y frecuencia del periodo.
Si la frecuencia del periodo es anual, las unidades deberán ser millones de barriles anuales. En caso de periodos mensuales, la unidad deberá ser millones de barriles al mes.</t>
  </si>
  <si>
    <t>El operador petrolero deberá reportar la producción esperada de gas natural en el área contractual manteniendo concordancia entre unidades y frecuencia del periodo.
Si la frecuencia del periodo es anual, las unidades deberán ser miles de millones de pies cúbicos anuales. En caso de periodos mensuales, la unidad deberá ser miles de millones de pies cúbicos al mes.</t>
  </si>
  <si>
    <t>El operador petrolero deberá reportar la producción esperada de condensados en el área contractual manteniendo concordancia entre unidades y frecuencia del periodo.
Si la frecuencia del periodo es anual, las unidades deberán ser millones de barriles anuales. En caso de periodos mensuales, la unidad deberá ser millones de barriles al mes.</t>
  </si>
  <si>
    <t>Monto de inversiones realizadas en el periodo que de acuerdo al artículo 32. De la ley de ingresos sobre hidrocarburos se deducen al 100 % para el pago del impuesto sobre la renta. El monto que se reporte deberá estar en millones de dólares de los estados unidos.</t>
  </si>
  <si>
    <t>Monto de inversiones realizadas en el periodo que de acuerdo al artículo 32. De la ley de ingresos sobre hidrocarburos se deducen al 25 % para el pago del impuesto sobre la renta. El monto que se reporte deberá estar en millones de dólares de los estados unidos.</t>
  </si>
  <si>
    <t>Monto de inversiones realizadas en el periodo que de acuerdo al artículo 32. De la ley de ingresos sobre hidrocarburos se deducen al 10 % para el pago del impuesto sobre la renta. El monto que se reporte deberá estar en millones de dólares de los estados unidos.</t>
  </si>
  <si>
    <t>Costo estimado de las actividades de retiro y desmantelamiento de los materiales y equipo utilizados por el operador petrolero en la realización de las actividades petroleras, así como la restauración ambiental en el área contractual. El monto que se reporte deberá estar en millones de dólares de los estados unidos.</t>
  </si>
  <si>
    <t>El operador petrolero solamente deberá llenar las secciones correspondientes de acuerdo al contrato o asignación que se reporte. El monto que se reporte deberá estar en millones de dólares de los estados unidos.</t>
  </si>
  <si>
    <t>El cálculo de esta contraprestación deberá contemplar variación de los parámetros establecidos en la ley de ingresos sobre hidrocarburos y su contrato, de acuerdo a los pronósticos para inflación realizados por el operador petrolero. El monto que se reporte deberá estar en millones de dólares de los estados unidos.</t>
  </si>
  <si>
    <t>Dicha contraprestación será determinada por la secretaría para cada contrato y su monto, así como sus condiciones de pago, serán las establecidas en las bases de licitación. El monto que se reporte deberá estar en millones de dólares de los estados unidos.</t>
  </si>
  <si>
    <t>La metodología para calcular el ajuste a la tasa básica de regalía, deberá estar acorde a la metodología del anexo referente al procedimiento para determinar las contraprestaciones del estado incluido en el contrato.</t>
  </si>
  <si>
    <t xml:space="preserve">La metodología para calcular la utilidad operativa, deberá estar acorde con la metodología del anexo referente al procedimiento para determinar las contraprestaciones del estado incluido en el contrato. El monto deberá estar en millones de dólares de los estados unidos. </t>
  </si>
  <si>
    <t>La metodología para calcular el monto de la utilidad operativa que le corresponde al estado, deberá estar acorde con la metodología del anexo referente al procedimiento para determinar las contraprestaciones del estado incluido en el contrato. El monto deberá estar en millones de dólares de los estados unidos.</t>
  </si>
  <si>
    <t xml:space="preserve">El monto de los costos que puedan ser reconocidos como recuperables en el periodo, de acuerdo con la metodología de los anexos referentes al procedimiento para determinar las contraprestaciones del estado y procedimientos de contabilidad, de registro y recuperación de costos, incluidos en el contrato. </t>
  </si>
  <si>
    <t xml:space="preserve">De acuerdo al límite de recuperación de costos de cada contrato, el monto por recuperar que el contratista no haya podido recuperar en el periodo y pueda recuperar en periodos subsecuentes. </t>
  </si>
  <si>
    <t>La metodología para calcular el monto de la utilidad operativa que le corresponde al contratista, deberá estar acorde con la metodología del anexo referente al procedimiento para determinar las contraprestaciones del contratista incluido en el contrato. El monto deberá estar en millones de dólares de los estados unidos.</t>
  </si>
  <si>
    <t>La metodología para el cálculo de las deducciones deberá estar acorde con el artículo 32 de la lish, clasificando el porcentaje a deducir del monto original con base en el rubro al que pertenezcan las inversiones realizadas. El monto deberá estar en millones de dólares de los estados unidos.</t>
  </si>
  <si>
    <t>La metodología para calcular el monto del ieeh, deberá estar acorde con el artículo 55 de la lish y con la variación de las cuotas en el índice nacional de precios al consumidor. El monto deberá estar en millones de dólares de los estados unidos.</t>
  </si>
  <si>
    <t>La metodología para calcular el monto del dexth, deberá estar acorde con la metodología indicada en el inciso i. Del artículo 44 de la lish y con la variación de las tasas en el índice de precios al productor de estados unidos de américa o el que lo sustituya. El monto deberá estar en millones de dólares de los estados unidos.</t>
  </si>
  <si>
    <t>La metodología para calcular el monto del dexth, deberá estar acorde con la metodología indicada en el inciso ii.a) del artículo 44 de la lish y con la variación de las tasas en el índice de precios al productor de estados unidos de américa o el que lo sustituya. El monto deberá estar en millones de dólares de los estados unidos.</t>
  </si>
  <si>
    <t>La metodología para calcular el monto del dexth, deberá estar acorde con la metodología indicada en el inciso ii.b) del artículo 44 de la lish y con la variación de las tasas en el índice de precios al productor de estados unidos de américa o el que lo sustituya. El monto deberá estar en millones de dólares de los estados unidos.</t>
  </si>
  <si>
    <t>La metodología para calcular el monto del dexth, deberá estar acorde con la metodología indicada en el inciso iii. Del artículo 44 de la lish y con la variación de las tasas en el índice de precios al productor de estados unidos de américa o el que lo sustituya. El monto deberá estar en millones de dólares de los estados unidos.</t>
  </si>
  <si>
    <t>La metodología para calcular el monto del dexph, deberá estar acorde con el artículo 45 de la lish y con la actualización de las cuotas en el índice nacional de precios al consumidor. El monto deberá estar en millones de dólares de los estados unidos.</t>
  </si>
  <si>
    <t>La metodología para calcular el monto del duc, deberá estar acorde con el artículo 39 de la lish. El monto deberá estar en millones de dólares de los estados unidos.</t>
  </si>
  <si>
    <t>La metodología para el cálculo de las deducciones deberá estar acorde con el artículo 40 de la lish, clasificando el porcentaje a deducir del monto original con base en el rubro al que pertenezcan las inversiones realizadas. El monto deberá estar en millones de dólares de los estados unidos.</t>
  </si>
  <si>
    <t xml:space="preserve">Los límites para las deducciones mencionadas en el artículo 40 de la lish, deberán ser establecidos con base en los porcentajes mencionados en el artículo 41 de la lish. </t>
  </si>
  <si>
    <t>La metodología para el cálculo de las deducciones deberá estar acorde con el artículo 46 de la lish, clasificando el porcentaje a deducir del monto original con base en el rubro al que pertenezcan las inversiones realizadas. El monto deberá estar en millones de dólares de los estados unidos.</t>
  </si>
  <si>
    <t xml:space="preserve">Los resultados deberán ser indicados en millones de dólares de los estados unidos. </t>
  </si>
  <si>
    <r>
      <t>Área (km</t>
    </r>
    <r>
      <rPr>
        <vertAlign val="superscript"/>
        <sz val="9"/>
        <color indexed="8"/>
        <rFont val="Montserrat"/>
        <family val="0"/>
      </rPr>
      <t>2</t>
    </r>
    <r>
      <rPr>
        <sz val="9"/>
        <color indexed="8"/>
        <rFont val="Montserrat"/>
        <family val="0"/>
      </rPr>
      <t>)</t>
    </r>
  </si>
  <si>
    <t>Art. 6-IV LISH. Tasa al Valor Contractual de los Hidrocarburos:</t>
  </si>
  <si>
    <t>Art. 10 LISH. Ajuste a la Tasa básica al Valor Contractual de los Hidrocarburos:</t>
  </si>
  <si>
    <t>Art 44 LISH. Derecho de Extracción al valor del Gas Natural Asociado (mmusd)</t>
  </si>
  <si>
    <t>Art 39 LISH. Derecho de Utilidad Compartida (DUC):</t>
  </si>
  <si>
    <t>Art 54 LISH. Impuesto por la Actividad de Exploración y Extracción de Hidrocarburos (IEEH) (mmusd)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</si>
</sst>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
    <numFmt numFmtId="165" formatCode="0.00000"/>
    <numFmt numFmtId="166" formatCode="0.0000000"/>
    <numFmt numFmtId="167" formatCode="0.000%"/>
  </numFmts>
  <fonts count="62">
    <font>
      <sz val="11"/>
      <color theme="1"/>
      <name val="Calibri"/>
      <family val="2"/>
    </font>
    <font>
      <sz val="11"/>
      <color indexed="8"/>
      <name val="Calibri"/>
      <family val="2"/>
    </font>
    <font>
      <sz val="11"/>
      <color indexed="8"/>
      <name val="Arial"/>
      <family val="2"/>
    </font>
    <font>
      <sz val="11"/>
      <color indexed="8"/>
      <name val="Montserrat"/>
      <family val="0"/>
    </font>
    <font>
      <sz val="10"/>
      <name val="Montserrat"/>
      <family val="0"/>
    </font>
    <font>
      <sz val="12"/>
      <color indexed="8"/>
      <name val="Montserrat"/>
      <family val="0"/>
    </font>
    <font>
      <sz val="11"/>
      <name val="Montserrat"/>
      <family val="0"/>
    </font>
    <font>
      <sz val="12"/>
      <name val="Montserrat"/>
      <family val="0"/>
    </font>
    <font>
      <sz val="8"/>
      <name val="Montserrat"/>
      <family val="0"/>
    </font>
    <font>
      <sz val="10"/>
      <color indexed="8"/>
      <name val="Montserrat"/>
      <family val="0"/>
    </font>
    <font>
      <sz val="8"/>
      <color indexed="8"/>
      <name val="Montserrat"/>
      <family val="0"/>
    </font>
    <font>
      <sz val="11"/>
      <color indexed="9"/>
      <name val="Montserrat"/>
      <family val="0"/>
    </font>
    <font>
      <sz val="11"/>
      <color indexed="10"/>
      <name val="Montserrat"/>
      <family val="0"/>
    </font>
    <font>
      <sz val="11"/>
      <color indexed="22"/>
      <name val="Montserrat"/>
      <family val="0"/>
    </font>
    <font>
      <sz val="14"/>
      <color indexed="8"/>
      <name val="Montserrat"/>
      <family val="0"/>
    </font>
    <font>
      <sz val="9"/>
      <color indexed="8"/>
      <name val="Montserrat"/>
      <family val="0"/>
    </font>
    <font>
      <vertAlign val="superscript"/>
      <sz val="9"/>
      <color indexed="8"/>
      <name val="Montserrat"/>
      <family val="0"/>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6"/>
      <color indexed="8"/>
      <name val="Montserrat"/>
      <family val="0"/>
    </font>
    <font>
      <sz val="10.5"/>
      <color indexed="8"/>
      <name val="Montserrat"/>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Montserrat"/>
      <family val="0"/>
    </font>
    <font>
      <sz val="11"/>
      <color theme="0"/>
      <name val="Montserrat"/>
      <family val="0"/>
    </font>
    <font>
      <sz val="11"/>
      <color rgb="FFFF0000"/>
      <name val="Montserrat"/>
      <family val="0"/>
    </font>
    <font>
      <sz val="11"/>
      <color theme="0" tint="-0.04997999966144562"/>
      <name val="Montserrat"/>
      <family val="0"/>
    </font>
    <font>
      <sz val="14"/>
      <color theme="1"/>
      <name val="Montserrat"/>
      <family val="0"/>
    </font>
    <font>
      <sz val="10"/>
      <color theme="1"/>
      <name val="Montserrat"/>
      <family val="0"/>
    </font>
    <font>
      <sz val="8"/>
      <color theme="1"/>
      <name val="Montserrat"/>
      <family val="0"/>
    </font>
    <font>
      <sz val="9"/>
      <color theme="1"/>
      <name val="Montserrat"/>
      <family val="0"/>
    </font>
    <font>
      <sz val="12"/>
      <color theme="1"/>
      <name val="Montserrat"/>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7"/>
        <bgColor indexed="64"/>
      </patternFill>
    </fill>
    <fill>
      <patternFill patternType="solid">
        <fgColor rgb="FFE6E6E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style="thin"/>
    </border>
    <border>
      <left/>
      <right/>
      <top style="thin"/>
      <bottom/>
    </border>
    <border>
      <left/>
      <right style="thin"/>
      <top/>
      <bottom style="thin"/>
    </border>
    <border>
      <left style="thin"/>
      <right style="thin"/>
      <top style="thin"/>
      <bottom style="thin"/>
    </border>
    <border>
      <left style="thin"/>
      <right style="thin"/>
      <top/>
      <bottom/>
    </border>
    <border>
      <left style="medium"/>
      <right style="medium"/>
      <top style="medium"/>
      <bottom style="medium"/>
    </border>
    <border>
      <left style="thin"/>
      <right/>
      <top style="thin"/>
      <bottom/>
    </border>
    <border>
      <left/>
      <right/>
      <top style="medium"/>
      <bottom/>
    </border>
    <border>
      <left/>
      <right/>
      <top/>
      <bottom style="medium"/>
    </border>
    <border>
      <left style="medium"/>
      <right/>
      <top/>
      <bottom style="medium"/>
    </border>
    <border>
      <left style="medium"/>
      <right style="medium"/>
      <top/>
      <bottom style="medium"/>
    </border>
    <border>
      <left/>
      <right style="medium"/>
      <top/>
      <bottom style="medium"/>
    </border>
    <border>
      <left style="medium"/>
      <right/>
      <top style="medium"/>
      <bottom style="medium"/>
    </border>
    <border>
      <left style="medium"/>
      <right/>
      <top style="medium"/>
      <bottom/>
    </border>
    <border>
      <left style="medium"/>
      <right/>
      <top/>
      <bottom/>
    </border>
    <border>
      <left/>
      <right style="medium"/>
      <top style="medium"/>
      <bottom style="medium"/>
    </border>
    <border>
      <left style="medium"/>
      <right style="medium"/>
      <top style="medium"/>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68">
    <xf numFmtId="0" fontId="0" fillId="0" borderId="0" xfId="0" applyFont="1" applyAlignment="1">
      <alignment/>
    </xf>
    <xf numFmtId="0" fontId="0" fillId="33" borderId="0" xfId="0" applyFill="1" applyAlignment="1">
      <alignment/>
    </xf>
    <xf numFmtId="0" fontId="53" fillId="0" borderId="0" xfId="0" applyFont="1" applyAlignment="1">
      <alignment/>
    </xf>
    <xf numFmtId="0" fontId="53" fillId="0" borderId="0" xfId="0" applyFont="1" applyFill="1" applyAlignment="1">
      <alignment/>
    </xf>
    <xf numFmtId="0" fontId="4" fillId="0" borderId="0" xfId="0" applyFont="1" applyFill="1" applyAlignment="1">
      <alignment wrapText="1"/>
    </xf>
    <xf numFmtId="0" fontId="6" fillId="0" borderId="0" xfId="0" applyFont="1" applyAlignment="1">
      <alignment/>
    </xf>
    <xf numFmtId="0" fontId="6" fillId="0" borderId="0" xfId="0" applyFont="1" applyAlignment="1">
      <alignment wrapText="1"/>
    </xf>
    <xf numFmtId="0" fontId="6" fillId="0" borderId="0" xfId="0" applyFont="1" applyFill="1" applyAlignment="1">
      <alignment wrapText="1"/>
    </xf>
    <xf numFmtId="0" fontId="6" fillId="0" borderId="0" xfId="0" applyFont="1" applyFill="1" applyAlignment="1">
      <alignment/>
    </xf>
    <xf numFmtId="0" fontId="6" fillId="0" borderId="0" xfId="0" applyFont="1" applyFill="1" applyAlignment="1">
      <alignment/>
    </xf>
    <xf numFmtId="0" fontId="7" fillId="0" borderId="0" xfId="0" applyFont="1" applyFill="1" applyAlignment="1">
      <alignment horizontal="left" vertical="center" indent="2"/>
    </xf>
    <xf numFmtId="0" fontId="7" fillId="0" borderId="0" xfId="0" applyFont="1" applyFill="1" applyBorder="1" applyAlignment="1">
      <alignment horizontal="left" vertical="center" indent="2"/>
    </xf>
    <xf numFmtId="0" fontId="7" fillId="0" borderId="0" xfId="0" applyFont="1" applyFill="1" applyAlignment="1">
      <alignment horizontal="left" vertical="center" indent="1"/>
    </xf>
    <xf numFmtId="0" fontId="6" fillId="0" borderId="0" xfId="0" applyFont="1" applyFill="1" applyAlignment="1">
      <alignment vertical="center"/>
    </xf>
    <xf numFmtId="0" fontId="7" fillId="0" borderId="0" xfId="0" applyFont="1" applyAlignment="1">
      <alignment horizontal="left" vertical="center" indent="1"/>
    </xf>
    <xf numFmtId="0" fontId="7" fillId="0" borderId="0" xfId="0" applyFont="1" applyAlignment="1">
      <alignment vertical="center"/>
    </xf>
    <xf numFmtId="0" fontId="6" fillId="0" borderId="0" xfId="0" applyFont="1" applyAlignment="1">
      <alignment horizontal="center" wrapText="1"/>
    </xf>
    <xf numFmtId="0" fontId="7" fillId="0" borderId="0" xfId="0" applyFont="1" applyFill="1" applyAlignment="1">
      <alignment vertical="center"/>
    </xf>
    <xf numFmtId="0" fontId="4" fillId="34" borderId="10" xfId="53" applyNumberFormat="1" applyFont="1" applyFill="1" applyBorder="1" applyAlignment="1">
      <alignment horizontal="center" vertical="center" wrapText="1"/>
      <protection/>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2" xfId="0" applyFont="1" applyFill="1" applyBorder="1" applyAlignment="1">
      <alignment vertical="center" wrapText="1"/>
    </xf>
    <xf numFmtId="0" fontId="8" fillId="0" borderId="13" xfId="0" applyFont="1" applyBorder="1" applyAlignment="1">
      <alignment vertical="center" wrapText="1"/>
    </xf>
    <xf numFmtId="0" fontId="8" fillId="0" borderId="12" xfId="0" applyFont="1" applyBorder="1" applyAlignment="1">
      <alignment vertical="center"/>
    </xf>
    <xf numFmtId="0" fontId="8" fillId="0" borderId="11" xfId="0" applyFont="1" applyFill="1" applyBorder="1" applyAlignment="1">
      <alignment vertical="center" wrapText="1"/>
    </xf>
    <xf numFmtId="0" fontId="8" fillId="0" borderId="13" xfId="0" applyFont="1" applyFill="1" applyBorder="1" applyAlignment="1">
      <alignment vertical="center" wrapText="1"/>
    </xf>
    <xf numFmtId="0" fontId="53" fillId="0" borderId="0" xfId="0" applyFont="1" applyBorder="1" applyAlignment="1">
      <alignment/>
    </xf>
    <xf numFmtId="0" fontId="53" fillId="0" borderId="14" xfId="0" applyFont="1" applyFill="1" applyBorder="1" applyAlignment="1">
      <alignment/>
    </xf>
    <xf numFmtId="0" fontId="53" fillId="33" borderId="14" xfId="0" applyFont="1" applyFill="1" applyBorder="1" applyAlignment="1">
      <alignment/>
    </xf>
    <xf numFmtId="0" fontId="53" fillId="33" borderId="10" xfId="0" applyFont="1" applyFill="1" applyBorder="1" applyAlignment="1">
      <alignment vertical="center" wrapText="1"/>
    </xf>
    <xf numFmtId="0" fontId="54" fillId="0" borderId="0" xfId="0" applyFont="1" applyAlignment="1">
      <alignment/>
    </xf>
    <xf numFmtId="0" fontId="54" fillId="33" borderId="15" xfId="0" applyFont="1" applyFill="1" applyBorder="1" applyAlignment="1">
      <alignment/>
    </xf>
    <xf numFmtId="0" fontId="53" fillId="0" borderId="16" xfId="0" applyFont="1" applyFill="1" applyBorder="1" applyAlignment="1">
      <alignment horizontal="center" vertical="center" wrapText="1"/>
    </xf>
    <xf numFmtId="0" fontId="54" fillId="0" borderId="16" xfId="0" applyFont="1" applyFill="1" applyBorder="1" applyAlignment="1">
      <alignment/>
    </xf>
    <xf numFmtId="0" fontId="53" fillId="0" borderId="17" xfId="0" applyFont="1" applyFill="1" applyBorder="1" applyAlignment="1">
      <alignment horizontal="center" vertical="center" wrapText="1"/>
    </xf>
    <xf numFmtId="0" fontId="53" fillId="0" borderId="18" xfId="0" applyFont="1" applyBorder="1" applyAlignment="1">
      <alignment/>
    </xf>
    <xf numFmtId="0" fontId="55" fillId="0" borderId="0" xfId="0" applyFont="1" applyAlignment="1">
      <alignment/>
    </xf>
    <xf numFmtId="0" fontId="53" fillId="0" borderId="0" xfId="0" applyFont="1" applyBorder="1" applyAlignment="1">
      <alignment/>
    </xf>
    <xf numFmtId="0" fontId="53" fillId="0" borderId="0" xfId="0" applyFont="1" applyAlignment="1">
      <alignment horizontal="center" vertical="center" wrapText="1"/>
    </xf>
    <xf numFmtId="0" fontId="6" fillId="0" borderId="0" xfId="0" applyFont="1" applyFill="1" applyBorder="1" applyAlignment="1">
      <alignment/>
    </xf>
    <xf numFmtId="9" fontId="6" fillId="0" borderId="0" xfId="0" applyNumberFormat="1" applyFont="1" applyFill="1" applyBorder="1" applyAlignment="1">
      <alignment/>
    </xf>
    <xf numFmtId="0" fontId="54" fillId="0" borderId="0" xfId="0" applyFont="1" applyFill="1" applyAlignment="1">
      <alignment/>
    </xf>
    <xf numFmtId="0" fontId="56" fillId="0" borderId="0" xfId="0" applyFont="1" applyAlignment="1">
      <alignment/>
    </xf>
    <xf numFmtId="0" fontId="53" fillId="0" borderId="0" xfId="0" applyFont="1" applyAlignment="1">
      <alignment vertical="center" wrapText="1"/>
    </xf>
    <xf numFmtId="0" fontId="53" fillId="0" borderId="0" xfId="0" applyFont="1" applyFill="1" applyBorder="1" applyAlignment="1">
      <alignment/>
    </xf>
    <xf numFmtId="37" fontId="4" fillId="0" borderId="0" xfId="0" applyNumberFormat="1" applyFont="1" applyFill="1" applyBorder="1" applyAlignment="1" applyProtection="1">
      <alignment/>
      <protection/>
    </xf>
    <xf numFmtId="37" fontId="4" fillId="0" borderId="14" xfId="0" applyNumberFormat="1" applyFont="1" applyFill="1" applyBorder="1" applyAlignment="1" applyProtection="1">
      <alignment/>
      <protection/>
    </xf>
    <xf numFmtId="37" fontId="4" fillId="0" borderId="0" xfId="0" applyNumberFormat="1" applyFont="1" applyFill="1" applyAlignment="1" applyProtection="1">
      <alignment/>
      <protection/>
    </xf>
    <xf numFmtId="9" fontId="53" fillId="0" borderId="0" xfId="0" applyNumberFormat="1" applyFont="1" applyAlignment="1">
      <alignment/>
    </xf>
    <xf numFmtId="9" fontId="53" fillId="0" borderId="0" xfId="63" applyFont="1" applyAlignment="1">
      <alignment/>
    </xf>
    <xf numFmtId="167" fontId="53" fillId="0" borderId="0" xfId="0" applyNumberFormat="1" applyFont="1" applyAlignment="1">
      <alignment/>
    </xf>
    <xf numFmtId="0" fontId="57" fillId="0" borderId="0" xfId="0" applyFont="1" applyBorder="1" applyAlignment="1">
      <alignment/>
    </xf>
    <xf numFmtId="0" fontId="58" fillId="0" borderId="0" xfId="0" applyFont="1" applyBorder="1" applyAlignment="1">
      <alignment/>
    </xf>
    <xf numFmtId="0" fontId="57" fillId="0" borderId="0" xfId="0" applyFont="1" applyFill="1" applyBorder="1" applyAlignment="1">
      <alignment/>
    </xf>
    <xf numFmtId="0" fontId="59" fillId="35" borderId="0" xfId="0" applyFont="1" applyFill="1" applyAlignment="1">
      <alignment horizontal="right"/>
    </xf>
    <xf numFmtId="0" fontId="58" fillId="0" borderId="18" xfId="0" applyFont="1" applyBorder="1" applyAlignment="1">
      <alignment horizontal="left"/>
    </xf>
    <xf numFmtId="0" fontId="58" fillId="0" borderId="19" xfId="0" applyFont="1" applyBorder="1" applyAlignment="1">
      <alignment/>
    </xf>
    <xf numFmtId="0" fontId="58" fillId="0" borderId="15" xfId="0" applyFont="1" applyBorder="1" applyAlignment="1">
      <alignment/>
    </xf>
    <xf numFmtId="0" fontId="59" fillId="0" borderId="18" xfId="0" applyFont="1" applyBorder="1" applyAlignment="1">
      <alignment wrapText="1"/>
    </xf>
    <xf numFmtId="0" fontId="59" fillId="0" borderId="20" xfId="0" applyFont="1" applyBorder="1" applyAlignment="1">
      <alignment horizontal="center" vertical="center"/>
    </xf>
    <xf numFmtId="0" fontId="60" fillId="33" borderId="18" xfId="0" applyFont="1" applyFill="1" applyBorder="1" applyAlignment="1">
      <alignment/>
    </xf>
    <xf numFmtId="0" fontId="59" fillId="33" borderId="18" xfId="0" applyFont="1" applyFill="1" applyBorder="1" applyAlignment="1">
      <alignment/>
    </xf>
    <xf numFmtId="0" fontId="60" fillId="0" borderId="18" xfId="0" applyFont="1" applyBorder="1" applyAlignment="1">
      <alignment/>
    </xf>
    <xf numFmtId="0" fontId="60" fillId="0" borderId="18" xfId="0" applyFont="1" applyBorder="1" applyAlignment="1">
      <alignment/>
    </xf>
    <xf numFmtId="0" fontId="53" fillId="35" borderId="18" xfId="0" applyFont="1" applyFill="1" applyBorder="1" applyAlignment="1">
      <alignment/>
    </xf>
    <xf numFmtId="0" fontId="53" fillId="35" borderId="18" xfId="0" applyFont="1" applyFill="1" applyBorder="1" applyAlignment="1">
      <alignment/>
    </xf>
    <xf numFmtId="0" fontId="53" fillId="35" borderId="15" xfId="0" applyFont="1" applyFill="1" applyBorder="1" applyAlignment="1">
      <alignment/>
    </xf>
    <xf numFmtId="37" fontId="4" fillId="35" borderId="18" xfId="0" applyNumberFormat="1" applyFont="1" applyFill="1" applyBorder="1" applyAlignment="1" applyProtection="1">
      <alignment/>
      <protection/>
    </xf>
    <xf numFmtId="0" fontId="53" fillId="35" borderId="0" xfId="0" applyFont="1" applyFill="1" applyBorder="1" applyAlignment="1">
      <alignment/>
    </xf>
    <xf numFmtId="37" fontId="4" fillId="35" borderId="0" xfId="0" applyNumberFormat="1" applyFont="1" applyFill="1" applyBorder="1" applyAlignment="1" applyProtection="1">
      <alignment/>
      <protection/>
    </xf>
    <xf numFmtId="0" fontId="58" fillId="0" borderId="21" xfId="0" applyFont="1" applyBorder="1" applyAlignment="1">
      <alignment horizontal="center"/>
    </xf>
    <xf numFmtId="0" fontId="58" fillId="0" borderId="11" xfId="0" applyFont="1" applyBorder="1" applyAlignment="1">
      <alignment/>
    </xf>
    <xf numFmtId="0" fontId="58" fillId="0" borderId="12" xfId="0" applyFont="1" applyBorder="1" applyAlignment="1">
      <alignment/>
    </xf>
    <xf numFmtId="0" fontId="58" fillId="0" borderId="13" xfId="0" applyFont="1" applyBorder="1" applyAlignment="1">
      <alignment/>
    </xf>
    <xf numFmtId="0" fontId="58" fillId="0" borderId="0" xfId="0" applyFont="1" applyBorder="1" applyAlignment="1">
      <alignment/>
    </xf>
    <xf numFmtId="2" fontId="53" fillId="0" borderId="0" xfId="0" applyNumberFormat="1" applyFont="1" applyAlignment="1">
      <alignment/>
    </xf>
    <xf numFmtId="2" fontId="54" fillId="0" borderId="0" xfId="0" applyNumberFormat="1" applyFont="1" applyAlignment="1">
      <alignment/>
    </xf>
    <xf numFmtId="1" fontId="53" fillId="0" borderId="0" xfId="0" applyNumberFormat="1" applyFont="1" applyAlignment="1">
      <alignment/>
    </xf>
    <xf numFmtId="2" fontId="53" fillId="0" borderId="0" xfId="0" applyNumberFormat="1" applyFont="1" applyBorder="1" applyAlignment="1">
      <alignment/>
    </xf>
    <xf numFmtId="9" fontId="53" fillId="0" borderId="0" xfId="63" applyFont="1" applyBorder="1" applyAlignment="1">
      <alignment/>
    </xf>
    <xf numFmtId="2" fontId="53" fillId="0" borderId="0" xfId="63" applyNumberFormat="1" applyFont="1" applyBorder="1" applyAlignment="1">
      <alignment/>
    </xf>
    <xf numFmtId="0" fontId="53" fillId="0" borderId="22" xfId="0" applyFont="1" applyBorder="1" applyAlignment="1">
      <alignment/>
    </xf>
    <xf numFmtId="2" fontId="53" fillId="0" borderId="22" xfId="0" applyNumberFormat="1" applyFont="1" applyBorder="1" applyAlignment="1">
      <alignment/>
    </xf>
    <xf numFmtId="9" fontId="53" fillId="0" borderId="22" xfId="63" applyFont="1" applyBorder="1" applyAlignment="1">
      <alignment/>
    </xf>
    <xf numFmtId="2" fontId="53" fillId="0" borderId="22" xfId="63" applyNumberFormat="1" applyFont="1" applyBorder="1" applyAlignment="1">
      <alignment/>
    </xf>
    <xf numFmtId="2" fontId="53" fillId="35" borderId="18" xfId="0" applyNumberFormat="1" applyFont="1" applyFill="1" applyBorder="1" applyAlignment="1">
      <alignment/>
    </xf>
    <xf numFmtId="2" fontId="53" fillId="35" borderId="0" xfId="0" applyNumberFormat="1" applyFont="1" applyFill="1" applyBorder="1" applyAlignment="1">
      <alignment/>
    </xf>
    <xf numFmtId="9" fontId="53" fillId="35" borderId="18" xfId="63" applyFont="1" applyFill="1" applyBorder="1" applyAlignment="1">
      <alignment/>
    </xf>
    <xf numFmtId="2" fontId="53" fillId="35" borderId="0" xfId="63" applyNumberFormat="1" applyFont="1" applyFill="1" applyBorder="1" applyAlignment="1">
      <alignment/>
    </xf>
    <xf numFmtId="2" fontId="53" fillId="0" borderId="23" xfId="0" applyNumberFormat="1" applyFont="1" applyBorder="1" applyAlignment="1">
      <alignment/>
    </xf>
    <xf numFmtId="0" fontId="53" fillId="0" borderId="23" xfId="0" applyFont="1" applyBorder="1" applyAlignment="1">
      <alignment/>
    </xf>
    <xf numFmtId="9" fontId="53" fillId="0" borderId="23" xfId="63" applyFont="1" applyBorder="1" applyAlignment="1">
      <alignment/>
    </xf>
    <xf numFmtId="2" fontId="53" fillId="0" borderId="23" xfId="63" applyNumberFormat="1" applyFont="1" applyBorder="1" applyAlignment="1">
      <alignment/>
    </xf>
    <xf numFmtId="9" fontId="53" fillId="0" borderId="0" xfId="63" applyFont="1" applyFill="1" applyBorder="1" applyAlignment="1">
      <alignment/>
    </xf>
    <xf numFmtId="2" fontId="53" fillId="0" borderId="0" xfId="0" applyNumberFormat="1" applyFont="1" applyFill="1" applyBorder="1" applyAlignment="1">
      <alignment/>
    </xf>
    <xf numFmtId="2" fontId="53" fillId="0" borderId="23" xfId="0" applyNumberFormat="1" applyFont="1" applyFill="1" applyBorder="1" applyAlignment="1">
      <alignment/>
    </xf>
    <xf numFmtId="2" fontId="53" fillId="0" borderId="22" xfId="0" applyNumberFormat="1" applyFont="1" applyFill="1" applyBorder="1" applyAlignment="1">
      <alignment/>
    </xf>
    <xf numFmtId="0" fontId="53" fillId="0" borderId="23" xfId="0" applyFont="1" applyBorder="1" applyAlignment="1">
      <alignment horizontal="left" indent="2"/>
    </xf>
    <xf numFmtId="0" fontId="53" fillId="0" borderId="22" xfId="0" applyFont="1" applyBorder="1" applyAlignment="1">
      <alignment horizontal="left" indent="1"/>
    </xf>
    <xf numFmtId="2" fontId="61" fillId="0" borderId="0" xfId="0" applyNumberFormat="1" applyFont="1" applyBorder="1" applyAlignment="1">
      <alignment horizontal="left"/>
    </xf>
    <xf numFmtId="0" fontId="61" fillId="0" borderId="0" xfId="0" applyFont="1" applyBorder="1" applyAlignment="1">
      <alignment horizontal="left"/>
    </xf>
    <xf numFmtId="9" fontId="61" fillId="0" borderId="0" xfId="63" applyFont="1" applyBorder="1" applyAlignment="1">
      <alignment horizontal="left"/>
    </xf>
    <xf numFmtId="2" fontId="61" fillId="0" borderId="0" xfId="63" applyNumberFormat="1" applyFont="1" applyBorder="1" applyAlignment="1">
      <alignment horizontal="left"/>
    </xf>
    <xf numFmtId="2" fontId="53" fillId="0" borderId="0" xfId="63" applyNumberFormat="1" applyFont="1" applyFill="1" applyBorder="1" applyAlignment="1">
      <alignment/>
    </xf>
    <xf numFmtId="0" fontId="53" fillId="0" borderId="23" xfId="0" applyFont="1" applyBorder="1" applyAlignment="1">
      <alignment horizontal="left" indent="1"/>
    </xf>
    <xf numFmtId="164" fontId="53" fillId="0" borderId="0" xfId="0" applyNumberFormat="1" applyFont="1" applyFill="1" applyAlignment="1">
      <alignment/>
    </xf>
    <xf numFmtId="166" fontId="53" fillId="0" borderId="0" xfId="0" applyNumberFormat="1" applyFont="1" applyAlignment="1">
      <alignment/>
    </xf>
    <xf numFmtId="165" fontId="53" fillId="0" borderId="0" xfId="0" applyNumberFormat="1" applyFont="1" applyAlignment="1">
      <alignment/>
    </xf>
    <xf numFmtId="0" fontId="53" fillId="0" borderId="0" xfId="0" applyFont="1" applyAlignment="1">
      <alignment horizontal="center" vertical="center"/>
    </xf>
    <xf numFmtId="0" fontId="61" fillId="0" borderId="23" xfId="0" applyFont="1" applyBorder="1" applyAlignment="1">
      <alignment/>
    </xf>
    <xf numFmtId="0" fontId="61" fillId="0" borderId="22" xfId="0" applyFont="1" applyBorder="1" applyAlignment="1">
      <alignment/>
    </xf>
    <xf numFmtId="0" fontId="53" fillId="0" borderId="22" xfId="0" applyFont="1" applyBorder="1" applyAlignment="1">
      <alignment horizontal="center"/>
    </xf>
    <xf numFmtId="164" fontId="54" fillId="0" borderId="0" xfId="0" applyNumberFormat="1" applyFont="1" applyFill="1" applyAlignment="1">
      <alignment/>
    </xf>
    <xf numFmtId="0" fontId="58" fillId="0" borderId="0" xfId="0" applyFont="1" applyFill="1" applyAlignment="1">
      <alignment horizontal="right" vertical="center"/>
    </xf>
    <xf numFmtId="1" fontId="58" fillId="0" borderId="0" xfId="0" applyNumberFormat="1" applyFont="1" applyAlignment="1">
      <alignment horizontal="center" vertical="center"/>
    </xf>
    <xf numFmtId="0" fontId="58" fillId="0" borderId="0" xfId="0" applyFont="1" applyAlignment="1">
      <alignment horizontal="center"/>
    </xf>
    <xf numFmtId="2" fontId="53" fillId="35" borderId="0" xfId="0" applyNumberFormat="1" applyFont="1" applyFill="1" applyAlignment="1">
      <alignment/>
    </xf>
    <xf numFmtId="0" fontId="53" fillId="35" borderId="0" xfId="0" applyFont="1" applyFill="1" applyAlignment="1">
      <alignment/>
    </xf>
    <xf numFmtId="0" fontId="58" fillId="0" borderId="0" xfId="0" applyFont="1" applyBorder="1" applyAlignment="1">
      <alignment horizontal="left" indent="1"/>
    </xf>
    <xf numFmtId="0" fontId="58" fillId="0" borderId="0" xfId="0" applyFont="1" applyBorder="1" applyAlignment="1">
      <alignment horizontal="left" indent="2"/>
    </xf>
    <xf numFmtId="0" fontId="58" fillId="0" borderId="0" xfId="0" applyFont="1" applyFill="1" applyBorder="1" applyAlignment="1">
      <alignment horizontal="left" indent="2"/>
    </xf>
    <xf numFmtId="0" fontId="58" fillId="0" borderId="16" xfId="0" applyFont="1" applyFill="1" applyBorder="1" applyAlignment="1">
      <alignment horizontal="left" indent="2"/>
    </xf>
    <xf numFmtId="0" fontId="58" fillId="0" borderId="14" xfId="0" applyFont="1" applyBorder="1" applyAlignment="1">
      <alignment horizontal="left" indent="2"/>
    </xf>
    <xf numFmtId="0" fontId="58" fillId="0" borderId="0" xfId="0" applyFont="1" applyBorder="1" applyAlignment="1">
      <alignment horizontal="left" indent="9"/>
    </xf>
    <xf numFmtId="0" fontId="58" fillId="0" borderId="0" xfId="0" applyFont="1" applyBorder="1" applyAlignment="1">
      <alignment horizontal="left"/>
    </xf>
    <xf numFmtId="0" fontId="58" fillId="0" borderId="14" xfId="0" applyFont="1" applyBorder="1" applyAlignment="1">
      <alignment horizontal="left" indent="1"/>
    </xf>
    <xf numFmtId="0" fontId="58" fillId="0" borderId="16" xfId="0" applyFont="1" applyBorder="1" applyAlignment="1">
      <alignment horizontal="left" indent="1"/>
    </xf>
    <xf numFmtId="0" fontId="58" fillId="0" borderId="0" xfId="0" applyFont="1" applyFill="1" applyBorder="1" applyAlignment="1">
      <alignment horizontal="left" indent="1"/>
    </xf>
    <xf numFmtId="0" fontId="58" fillId="0" borderId="0" xfId="0" applyFont="1" applyFill="1" applyBorder="1" applyAlignment="1">
      <alignment/>
    </xf>
    <xf numFmtId="0" fontId="58" fillId="0" borderId="0" xfId="0" applyFont="1" applyFill="1" applyAlignment="1">
      <alignment/>
    </xf>
    <xf numFmtId="0" fontId="58" fillId="0" borderId="0" xfId="0" applyFont="1" applyAlignment="1">
      <alignment/>
    </xf>
    <xf numFmtId="0" fontId="53" fillId="35" borderId="24" xfId="0" applyFont="1" applyFill="1" applyBorder="1" applyAlignment="1">
      <alignment horizontal="justify" vertical="center" wrapText="1"/>
    </xf>
    <xf numFmtId="0" fontId="53" fillId="35" borderId="25" xfId="0" applyFont="1" applyFill="1" applyBorder="1" applyAlignment="1">
      <alignment horizontal="justify" vertical="center" wrapText="1"/>
    </xf>
    <xf numFmtId="0" fontId="53" fillId="35" borderId="26" xfId="0" applyFont="1" applyFill="1" applyBorder="1" applyAlignment="1">
      <alignment horizontal="justify" vertical="center" wrapText="1"/>
    </xf>
    <xf numFmtId="0" fontId="53" fillId="35" borderId="20" xfId="0" applyFont="1" applyFill="1" applyBorder="1" applyAlignment="1">
      <alignment/>
    </xf>
    <xf numFmtId="0" fontId="53" fillId="35" borderId="25" xfId="0" applyFont="1" applyFill="1" applyBorder="1" applyAlignment="1">
      <alignment/>
    </xf>
    <xf numFmtId="0" fontId="53" fillId="35" borderId="20" xfId="0" applyFont="1" applyFill="1" applyBorder="1" applyAlignment="1">
      <alignment vertical="center" wrapText="1"/>
    </xf>
    <xf numFmtId="0" fontId="58" fillId="35" borderId="20" xfId="0" applyFont="1" applyFill="1" applyBorder="1" applyAlignment="1">
      <alignment horizontal="center" vertical="center" wrapText="1"/>
    </xf>
    <xf numFmtId="0" fontId="59" fillId="35" borderId="24" xfId="0" applyFont="1" applyFill="1" applyBorder="1" applyAlignment="1">
      <alignment horizontal="justify" vertical="center" wrapText="1"/>
    </xf>
    <xf numFmtId="0" fontId="59" fillId="35" borderId="25" xfId="0" applyFont="1" applyFill="1" applyBorder="1" applyAlignment="1">
      <alignment horizontal="justify" vertical="center" wrapText="1"/>
    </xf>
    <xf numFmtId="0" fontId="59" fillId="0" borderId="0" xfId="0" applyFont="1" applyFill="1" applyAlignment="1">
      <alignment/>
    </xf>
    <xf numFmtId="0" fontId="59" fillId="35" borderId="27" xfId="0" applyFont="1" applyFill="1" applyBorder="1" applyAlignment="1">
      <alignment/>
    </xf>
    <xf numFmtId="2" fontId="59" fillId="35" borderId="20" xfId="0" applyNumberFormat="1" applyFont="1" applyFill="1" applyBorder="1" applyAlignment="1">
      <alignment/>
    </xf>
    <xf numFmtId="0" fontId="4" fillId="0" borderId="0" xfId="0" applyFont="1" applyAlignment="1">
      <alignment horizontal="center" wrapText="1"/>
    </xf>
    <xf numFmtId="0" fontId="58" fillId="35" borderId="10" xfId="0" applyFont="1" applyFill="1" applyBorder="1" applyAlignment="1">
      <alignment horizontal="left" vertical="top" wrapText="1" indent="5"/>
    </xf>
    <xf numFmtId="0" fontId="58" fillId="35" borderId="19" xfId="0" applyFont="1" applyFill="1" applyBorder="1" applyAlignment="1">
      <alignment horizontal="left" vertical="top" wrapText="1" indent="5"/>
    </xf>
    <xf numFmtId="0" fontId="58" fillId="35" borderId="15" xfId="0" applyFont="1" applyFill="1" applyBorder="1" applyAlignment="1">
      <alignment horizontal="left" vertical="top" wrapText="1" indent="5"/>
    </xf>
    <xf numFmtId="0" fontId="58" fillId="35" borderId="10" xfId="0" applyFont="1" applyFill="1" applyBorder="1" applyAlignment="1">
      <alignment horizontal="center" vertical="center" wrapText="1"/>
    </xf>
    <xf numFmtId="0" fontId="58" fillId="35" borderId="15" xfId="0" applyFont="1" applyFill="1" applyBorder="1" applyAlignment="1">
      <alignment horizontal="center" vertical="center" wrapText="1"/>
    </xf>
    <xf numFmtId="0" fontId="59" fillId="0" borderId="10" xfId="0" applyFont="1" applyBorder="1" applyAlignment="1">
      <alignment horizontal="center" vertical="center" wrapText="1"/>
    </xf>
    <xf numFmtId="0" fontId="59" fillId="0" borderId="15" xfId="0" applyFont="1" applyBorder="1" applyAlignment="1">
      <alignment horizontal="center" vertical="center" wrapText="1"/>
    </xf>
    <xf numFmtId="0" fontId="58" fillId="0" borderId="11"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35" borderId="10" xfId="0" applyFont="1" applyFill="1" applyBorder="1" applyAlignment="1">
      <alignment horizontal="left" vertical="center" wrapText="1"/>
    </xf>
    <xf numFmtId="0" fontId="58" fillId="35" borderId="19" xfId="0" applyFont="1" applyFill="1" applyBorder="1" applyAlignment="1">
      <alignment horizontal="left" vertical="center" wrapText="1"/>
    </xf>
    <xf numFmtId="0" fontId="58" fillId="35" borderId="15" xfId="0" applyFont="1" applyFill="1" applyBorder="1" applyAlignment="1">
      <alignment horizontal="left" vertical="center" wrapText="1"/>
    </xf>
    <xf numFmtId="0" fontId="53" fillId="35" borderId="28" xfId="0" applyFont="1" applyFill="1" applyBorder="1" applyAlignment="1">
      <alignment horizontal="center"/>
    </xf>
    <xf numFmtId="0" fontId="53" fillId="35" borderId="29" xfId="0" applyFont="1" applyFill="1" applyBorder="1" applyAlignment="1">
      <alignment horizontal="center"/>
    </xf>
    <xf numFmtId="0" fontId="53" fillId="35" borderId="24" xfId="0" applyFont="1" applyFill="1" applyBorder="1" applyAlignment="1">
      <alignment horizontal="center"/>
    </xf>
    <xf numFmtId="0" fontId="58" fillId="35" borderId="0" xfId="0" applyFont="1" applyFill="1" applyBorder="1" applyAlignment="1">
      <alignment horizontal="center" vertical="center"/>
    </xf>
    <xf numFmtId="0" fontId="57" fillId="35" borderId="0" xfId="0" applyFont="1" applyFill="1" applyBorder="1" applyAlignment="1">
      <alignment horizontal="center" vertical="center"/>
    </xf>
    <xf numFmtId="0" fontId="58" fillId="0" borderId="0" xfId="0" applyFont="1" applyBorder="1" applyAlignment="1">
      <alignment horizontal="left"/>
    </xf>
    <xf numFmtId="0" fontId="53" fillId="35" borderId="27" xfId="0" applyFont="1" applyFill="1" applyBorder="1" applyAlignment="1">
      <alignment horizontal="center" vertical="center" wrapText="1"/>
    </xf>
    <xf numFmtId="0" fontId="53" fillId="35" borderId="30" xfId="0" applyFont="1" applyFill="1" applyBorder="1" applyAlignment="1">
      <alignment horizontal="center" vertical="center" wrapText="1"/>
    </xf>
    <xf numFmtId="0" fontId="58" fillId="35" borderId="28" xfId="0" applyFont="1" applyFill="1" applyBorder="1" applyAlignment="1">
      <alignment horizontal="center" vertical="center" wrapText="1"/>
    </xf>
    <xf numFmtId="0" fontId="58" fillId="35" borderId="24" xfId="0" applyFont="1" applyFill="1" applyBorder="1" applyAlignment="1">
      <alignment horizontal="center" vertical="center" wrapText="1"/>
    </xf>
    <xf numFmtId="0" fontId="58" fillId="35" borderId="31" xfId="0" applyFont="1" applyFill="1" applyBorder="1" applyAlignment="1">
      <alignment horizontal="center" vertical="center" wrapText="1"/>
    </xf>
    <xf numFmtId="0" fontId="58" fillId="35" borderId="25" xfId="0" applyFont="1" applyFill="1" applyBorder="1" applyAlignment="1">
      <alignment horizontal="center"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2" xfId="53"/>
    <cellStyle name="Normal 243 5" xfId="54"/>
    <cellStyle name="Normal 247" xfId="55"/>
    <cellStyle name="Normal 248" xfId="56"/>
    <cellStyle name="Normal 3 4" xfId="57"/>
    <cellStyle name="Normal 3 4 2" xfId="58"/>
    <cellStyle name="Normal 6 8 2 3" xfId="59"/>
    <cellStyle name="Normal 6 8 2 3 2" xfId="60"/>
    <cellStyle name="Normal 7 11 2 3" xfId="61"/>
    <cellStyle name="Notas" xfId="62"/>
    <cellStyle name="Percent" xfId="63"/>
    <cellStyle name="Porcentaje 2" xfId="64"/>
    <cellStyle name="Porcentaje 3 10 3" xfId="65"/>
    <cellStyle name="Porcentaje 3 8 2 3"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6457950</xdr:colOff>
      <xdr:row>5</xdr:row>
      <xdr:rowOff>95250</xdr:rowOff>
    </xdr:to>
    <xdr:pic>
      <xdr:nvPicPr>
        <xdr:cNvPr id="1" name="Imagen 6"/>
        <xdr:cNvPicPr preferRelativeResize="1">
          <a:picLocks noChangeAspect="1"/>
        </xdr:cNvPicPr>
      </xdr:nvPicPr>
      <xdr:blipFill>
        <a:blip r:embed="rId1"/>
        <a:stretch>
          <a:fillRect/>
        </a:stretch>
      </xdr:blipFill>
      <xdr:spPr>
        <a:xfrm>
          <a:off x="190500" y="0"/>
          <a:ext cx="14668500" cy="1000125"/>
        </a:xfrm>
        <a:prstGeom prst="rect">
          <a:avLst/>
        </a:prstGeom>
        <a:noFill/>
        <a:ln w="9525" cmpd="sng">
          <a:noFill/>
        </a:ln>
      </xdr:spPr>
    </xdr:pic>
    <xdr:clientData/>
  </xdr:twoCellAnchor>
  <xdr:twoCellAnchor>
    <xdr:from>
      <xdr:col>1</xdr:col>
      <xdr:colOff>0</xdr:colOff>
      <xdr:row>3</xdr:row>
      <xdr:rowOff>66675</xdr:rowOff>
    </xdr:from>
    <xdr:to>
      <xdr:col>4</xdr:col>
      <xdr:colOff>6448425</xdr:colOff>
      <xdr:row>5</xdr:row>
      <xdr:rowOff>28575</xdr:rowOff>
    </xdr:to>
    <xdr:sp>
      <xdr:nvSpPr>
        <xdr:cNvPr id="2" name="CuadroTexto 7"/>
        <xdr:cNvSpPr txBox="1">
          <a:spLocks noChangeArrowheads="1"/>
        </xdr:cNvSpPr>
      </xdr:nvSpPr>
      <xdr:spPr>
        <a:xfrm>
          <a:off x="190500" y="609600"/>
          <a:ext cx="14658975" cy="323850"/>
        </a:xfrm>
        <a:prstGeom prst="rect">
          <a:avLst/>
        </a:prstGeom>
        <a:noFill/>
        <a:ln w="9525" cmpd="sng">
          <a:noFill/>
        </a:ln>
      </xdr:spPr>
      <xdr:txBody>
        <a:bodyPr vertOverflow="clip" wrap="square"/>
        <a:p>
          <a:pPr algn="ctr">
            <a:defRPr/>
          </a:pPr>
          <a:r>
            <a:rPr lang="en-US" cap="none" sz="1000" b="0" i="0" u="none" baseline="0">
              <a:solidFill>
                <a:srgbClr val="000000"/>
              </a:solidFill>
            </a:rPr>
            <a:t>Comisión Nacional de Hidrocarburos</a:t>
          </a:r>
        </a:p>
      </xdr:txBody>
    </xdr:sp>
    <xdr:clientData/>
  </xdr:twoCellAnchor>
  <xdr:twoCellAnchor editAs="oneCell">
    <xdr:from>
      <xdr:col>1</xdr:col>
      <xdr:colOff>19050</xdr:colOff>
      <xdr:row>0</xdr:row>
      <xdr:rowOff>38100</xdr:rowOff>
    </xdr:from>
    <xdr:to>
      <xdr:col>1</xdr:col>
      <xdr:colOff>609600</xdr:colOff>
      <xdr:row>2</xdr:row>
      <xdr:rowOff>38100</xdr:rowOff>
    </xdr:to>
    <xdr:pic>
      <xdr:nvPicPr>
        <xdr:cNvPr id="3" name="Imagen 8"/>
        <xdr:cNvPicPr preferRelativeResize="1">
          <a:picLocks noChangeAspect="1"/>
        </xdr:cNvPicPr>
      </xdr:nvPicPr>
      <xdr:blipFill>
        <a:blip r:embed="rId2"/>
        <a:stretch>
          <a:fillRect/>
        </a:stretch>
      </xdr:blipFill>
      <xdr:spPr>
        <a:xfrm>
          <a:off x="209550" y="38100"/>
          <a:ext cx="590550" cy="361950"/>
        </a:xfrm>
        <a:prstGeom prst="rect">
          <a:avLst/>
        </a:prstGeom>
        <a:noFill/>
        <a:ln w="9525" cmpd="sng">
          <a:noFill/>
        </a:ln>
      </xdr:spPr>
    </xdr:pic>
    <xdr:clientData/>
  </xdr:twoCellAnchor>
  <xdr:twoCellAnchor editAs="oneCell">
    <xdr:from>
      <xdr:col>1</xdr:col>
      <xdr:colOff>0</xdr:colOff>
      <xdr:row>68</xdr:row>
      <xdr:rowOff>0</xdr:rowOff>
    </xdr:from>
    <xdr:to>
      <xdr:col>3</xdr:col>
      <xdr:colOff>1209675</xdr:colOff>
      <xdr:row>68</xdr:row>
      <xdr:rowOff>485775</xdr:rowOff>
    </xdr:to>
    <xdr:pic>
      <xdr:nvPicPr>
        <xdr:cNvPr id="4" name="Imagen 9"/>
        <xdr:cNvPicPr preferRelativeResize="1">
          <a:picLocks noChangeAspect="1"/>
        </xdr:cNvPicPr>
      </xdr:nvPicPr>
      <xdr:blipFill>
        <a:blip r:embed="rId3"/>
        <a:stretch>
          <a:fillRect/>
        </a:stretch>
      </xdr:blipFill>
      <xdr:spPr>
        <a:xfrm>
          <a:off x="190500" y="48453675"/>
          <a:ext cx="5457825" cy="485775"/>
        </a:xfrm>
        <a:prstGeom prst="rect">
          <a:avLst/>
        </a:prstGeom>
        <a:noFill/>
        <a:ln w="9525" cmpd="sng">
          <a:noFill/>
        </a:ln>
      </xdr:spPr>
    </xdr:pic>
    <xdr:clientData/>
  </xdr:twoCellAnchor>
  <xdr:twoCellAnchor editAs="oneCell">
    <xdr:from>
      <xdr:col>3</xdr:col>
      <xdr:colOff>981075</xdr:colOff>
      <xdr:row>68</xdr:row>
      <xdr:rowOff>0</xdr:rowOff>
    </xdr:from>
    <xdr:to>
      <xdr:col>4</xdr:col>
      <xdr:colOff>6457950</xdr:colOff>
      <xdr:row>68</xdr:row>
      <xdr:rowOff>485775</xdr:rowOff>
    </xdr:to>
    <xdr:pic>
      <xdr:nvPicPr>
        <xdr:cNvPr id="5" name="Imagen 10"/>
        <xdr:cNvPicPr preferRelativeResize="1">
          <a:picLocks noChangeAspect="1"/>
        </xdr:cNvPicPr>
      </xdr:nvPicPr>
      <xdr:blipFill>
        <a:blip r:embed="rId4"/>
        <a:stretch>
          <a:fillRect/>
        </a:stretch>
      </xdr:blipFill>
      <xdr:spPr>
        <a:xfrm>
          <a:off x="5419725" y="48453675"/>
          <a:ext cx="9439275" cy="485775"/>
        </a:xfrm>
        <a:prstGeom prst="rect">
          <a:avLst/>
        </a:prstGeom>
        <a:noFill/>
        <a:ln w="9525" cmpd="sng">
          <a:noFill/>
        </a:ln>
      </xdr:spPr>
    </xdr:pic>
    <xdr:clientData/>
  </xdr:twoCellAnchor>
  <xdr:twoCellAnchor>
    <xdr:from>
      <xdr:col>4</xdr:col>
      <xdr:colOff>4286250</xdr:colOff>
      <xdr:row>68</xdr:row>
      <xdr:rowOff>95250</xdr:rowOff>
    </xdr:from>
    <xdr:to>
      <xdr:col>5</xdr:col>
      <xdr:colOff>28575</xdr:colOff>
      <xdr:row>69</xdr:row>
      <xdr:rowOff>9525</xdr:rowOff>
    </xdr:to>
    <xdr:sp>
      <xdr:nvSpPr>
        <xdr:cNvPr id="6" name="CuadroTexto 5"/>
        <xdr:cNvSpPr txBox="1">
          <a:spLocks noChangeArrowheads="1"/>
        </xdr:cNvSpPr>
      </xdr:nvSpPr>
      <xdr:spPr>
        <a:xfrm>
          <a:off x="12687300" y="48548925"/>
          <a:ext cx="4257675" cy="714375"/>
        </a:xfrm>
        <a:prstGeom prst="rect">
          <a:avLst/>
        </a:prstGeom>
        <a:noFill/>
        <a:ln w="9525" cmpd="sng">
          <a:noFill/>
        </a:ln>
      </xdr:spPr>
      <xdr:txBody>
        <a:bodyPr vertOverflow="clip" wrap="square"/>
        <a:p>
          <a:pPr algn="l">
            <a:defRPr/>
          </a:pPr>
          <a:r>
            <a:rPr lang="en-US" cap="none" sz="600" b="0" i="0" u="none" baseline="0">
              <a:solidFill>
                <a:srgbClr val="000000"/>
              </a:solidFill>
              <a:latin typeface="Montserrat"/>
              <a:ea typeface="Montserrat"/>
              <a:cs typeface="Montserrat"/>
            </a:rPr>
            <a:t>Contacto:
</a:t>
          </a:r>
          <a:r>
            <a:rPr lang="en-US" cap="none" sz="600" b="0" i="0" u="none" baseline="0">
              <a:solidFill>
                <a:srgbClr val="000000"/>
              </a:solidFill>
              <a:latin typeface="Montserrat"/>
              <a:ea typeface="Montserrat"/>
              <a:cs typeface="Montserrat"/>
            </a:rPr>
            <a:t>Avenida Patriotismo 580, colonia Nonoalco, 
C.P. 03700, Benito Juárez, Ciudad de México
</a:t>
          </a:r>
          <a:r>
            <a:rPr lang="en-US" cap="none" sz="600" b="0" i="0" u="none" baseline="0">
              <a:solidFill>
                <a:srgbClr val="000000"/>
              </a:solidFill>
              <a:latin typeface="Montserrat"/>
              <a:ea typeface="Montserrat"/>
              <a:cs typeface="Montserrat"/>
            </a:rPr>
            <a:t>Tel: 55 4774-6500 ext 8613
</a:t>
          </a:r>
          <a:r>
            <a:rPr lang="en-US" cap="none" sz="600" b="0" i="0" u="none" baseline="0">
              <a:solidFill>
                <a:srgbClr val="000000"/>
              </a:solidFill>
              <a:latin typeface="Montserrat"/>
              <a:ea typeface="Montserrat"/>
              <a:cs typeface="Montserrat"/>
            </a:rPr>
            <a:t>Correo electrónico:</a:t>
          </a:r>
          <a:r>
            <a:rPr lang="en-US" cap="none" sz="600" b="0" i="0" u="none" baseline="0">
              <a:solidFill>
                <a:srgbClr val="000000"/>
              </a:solidFill>
              <a:latin typeface="Montserrat"/>
              <a:ea typeface="Montserrat"/>
              <a:cs typeface="Montserrat"/>
            </a:rPr>
            <a:t> planes:_dgeee@cnh.gob.mx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9525</xdr:rowOff>
    </xdr:from>
    <xdr:to>
      <xdr:col>1</xdr:col>
      <xdr:colOff>295275</xdr:colOff>
      <xdr:row>11</xdr:row>
      <xdr:rowOff>95250</xdr:rowOff>
    </xdr:to>
    <xdr:sp>
      <xdr:nvSpPr>
        <xdr:cNvPr id="1" name="Elipse 1"/>
        <xdr:cNvSpPr>
          <a:spLocks/>
        </xdr:cNvSpPr>
      </xdr:nvSpPr>
      <xdr:spPr>
        <a:xfrm>
          <a:off x="361950" y="2314575"/>
          <a:ext cx="266700" cy="266700"/>
        </a:xfrm>
        <a:prstGeom prst="ellipse">
          <a:avLst/>
        </a:prstGeom>
        <a:solidFill>
          <a:srgbClr val="DDDDDD"/>
        </a:solidFill>
        <a:ln w="19050" cmpd="sng">
          <a:solidFill>
            <a:srgbClr val="FFFFFF"/>
          </a:solidFill>
          <a:headEnd type="none"/>
          <a:tailEnd type="none"/>
        </a:ln>
      </xdr:spPr>
      <xdr:txBody>
        <a:bodyPr vertOverflow="clip" wrap="square" anchor="ctr"/>
        <a:p>
          <a:pPr algn="l">
            <a:defRPr/>
          </a:pPr>
          <a:r>
            <a:rPr lang="en-US" cap="none" sz="1000" b="0" i="0" u="none" baseline="0">
              <a:solidFill>
                <a:srgbClr val="000000"/>
              </a:solidFill>
            </a:rPr>
            <a:t>1</a:t>
          </a:r>
        </a:p>
      </xdr:txBody>
    </xdr:sp>
    <xdr:clientData/>
  </xdr:twoCellAnchor>
  <xdr:twoCellAnchor>
    <xdr:from>
      <xdr:col>1</xdr:col>
      <xdr:colOff>19050</xdr:colOff>
      <xdr:row>22</xdr:row>
      <xdr:rowOff>66675</xdr:rowOff>
    </xdr:from>
    <xdr:to>
      <xdr:col>1</xdr:col>
      <xdr:colOff>295275</xdr:colOff>
      <xdr:row>24</xdr:row>
      <xdr:rowOff>38100</xdr:rowOff>
    </xdr:to>
    <xdr:sp>
      <xdr:nvSpPr>
        <xdr:cNvPr id="2" name="Elipse 8"/>
        <xdr:cNvSpPr>
          <a:spLocks/>
        </xdr:cNvSpPr>
      </xdr:nvSpPr>
      <xdr:spPr>
        <a:xfrm>
          <a:off x="361950" y="5514975"/>
          <a:ext cx="266700" cy="428625"/>
        </a:xfrm>
        <a:prstGeom prst="ellipse">
          <a:avLst/>
        </a:prstGeom>
        <a:solidFill>
          <a:srgbClr val="DDDDDD"/>
        </a:solidFill>
        <a:ln w="19050" cmpd="sng">
          <a:solidFill>
            <a:srgbClr val="FFFFFF"/>
          </a:solidFill>
          <a:headEnd type="none"/>
          <a:tailEnd type="none"/>
        </a:ln>
      </xdr:spPr>
      <xdr:txBody>
        <a:bodyPr vertOverflow="clip" wrap="square" anchor="ctr"/>
        <a:p>
          <a:pPr algn="l">
            <a:defRPr/>
          </a:pPr>
          <a:r>
            <a:rPr lang="en-US" cap="none" sz="1000" b="0" i="0" u="none" baseline="0">
              <a:solidFill>
                <a:srgbClr val="000000"/>
              </a:solidFill>
            </a:rPr>
            <a:t>3</a:t>
          </a:r>
        </a:p>
      </xdr:txBody>
    </xdr:sp>
    <xdr:clientData/>
  </xdr:twoCellAnchor>
  <xdr:twoCellAnchor>
    <xdr:from>
      <xdr:col>1</xdr:col>
      <xdr:colOff>19050</xdr:colOff>
      <xdr:row>14</xdr:row>
      <xdr:rowOff>171450</xdr:rowOff>
    </xdr:from>
    <xdr:to>
      <xdr:col>1</xdr:col>
      <xdr:colOff>285750</xdr:colOff>
      <xdr:row>15</xdr:row>
      <xdr:rowOff>123825</xdr:rowOff>
    </xdr:to>
    <xdr:sp>
      <xdr:nvSpPr>
        <xdr:cNvPr id="3" name="Elipse 10"/>
        <xdr:cNvSpPr>
          <a:spLocks/>
        </xdr:cNvSpPr>
      </xdr:nvSpPr>
      <xdr:spPr>
        <a:xfrm>
          <a:off x="361950" y="3314700"/>
          <a:ext cx="266700" cy="504825"/>
        </a:xfrm>
        <a:prstGeom prst="ellipse">
          <a:avLst/>
        </a:prstGeom>
        <a:solidFill>
          <a:srgbClr val="DDDDDD"/>
        </a:solidFill>
        <a:ln w="19050" cmpd="sng">
          <a:solidFill>
            <a:srgbClr val="FFFFFF"/>
          </a:solidFill>
          <a:headEnd type="none"/>
          <a:tailEnd type="none"/>
        </a:ln>
      </xdr:spPr>
      <xdr:txBody>
        <a:bodyPr vertOverflow="clip" wrap="square" anchor="ctr"/>
        <a:p>
          <a:pPr algn="l">
            <a:defRPr/>
          </a:pPr>
          <a:r>
            <a:rPr lang="en-US" cap="none" sz="1000" b="0" i="0" u="none" baseline="0">
              <a:solidFill>
                <a:srgbClr val="00000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15</xdr:row>
      <xdr:rowOff>76200</xdr:rowOff>
    </xdr:from>
    <xdr:ext cx="276225" cy="2219325"/>
    <xdr:sp>
      <xdr:nvSpPr>
        <xdr:cNvPr id="1" name="CuadroTexto 1"/>
        <xdr:cNvSpPr txBox="1">
          <a:spLocks noChangeArrowheads="1"/>
        </xdr:cNvSpPr>
      </xdr:nvSpPr>
      <xdr:spPr>
        <a:xfrm rot="16200000">
          <a:off x="171450" y="2914650"/>
          <a:ext cx="276225" cy="2219325"/>
        </a:xfrm>
        <a:prstGeom prst="rect">
          <a:avLst/>
        </a:prstGeom>
        <a:noFill/>
        <a:ln w="9525" cmpd="sng">
          <a:noFill/>
        </a:ln>
      </xdr:spPr>
      <xdr:txBody>
        <a:bodyPr vertOverflow="clip" wrap="square"/>
        <a:p>
          <a:pPr algn="ctr">
            <a:defRPr/>
          </a:pPr>
          <a:r>
            <a:rPr lang="en-US" cap="none" sz="1000" b="0" i="0" u="none" baseline="0">
              <a:solidFill>
                <a:srgbClr val="000000"/>
              </a:solidFill>
              <a:latin typeface="Montserrat"/>
              <a:ea typeface="Montserrat"/>
              <a:cs typeface="Montserrat"/>
            </a:rPr>
            <a:t>Contraprestaciones aplicable</a:t>
          </a:r>
          <a:r>
            <a:rPr lang="en-US" cap="none" sz="1000" b="0" i="0" u="none" baseline="0">
              <a:solidFill>
                <a:srgbClr val="000000"/>
              </a:solidFill>
              <a:latin typeface="Montserrat"/>
              <a:ea typeface="Montserrat"/>
              <a:cs typeface="Montserrat"/>
            </a:rPr>
            <a:t> a Contratos de Licencia</a:t>
          </a:r>
        </a:p>
      </xdr:txBody>
    </xdr:sp>
    <xdr:clientData/>
  </xdr:oneCellAnchor>
  <xdr:oneCellAnchor>
    <xdr:from>
      <xdr:col>0</xdr:col>
      <xdr:colOff>66675</xdr:colOff>
      <xdr:row>6</xdr:row>
      <xdr:rowOff>0</xdr:rowOff>
    </xdr:from>
    <xdr:ext cx="504825" cy="1485900"/>
    <xdr:sp>
      <xdr:nvSpPr>
        <xdr:cNvPr id="2" name="CuadroTexto 2"/>
        <xdr:cNvSpPr txBox="1">
          <a:spLocks noChangeArrowheads="1"/>
        </xdr:cNvSpPr>
      </xdr:nvSpPr>
      <xdr:spPr>
        <a:xfrm rot="16200000">
          <a:off x="66675" y="1190625"/>
          <a:ext cx="504825" cy="1485900"/>
        </a:xfrm>
        <a:prstGeom prst="rect">
          <a:avLst/>
        </a:prstGeom>
        <a:noFill/>
        <a:ln w="9525" cmpd="sng">
          <a:noFill/>
        </a:ln>
      </xdr:spPr>
      <xdr:txBody>
        <a:bodyPr vertOverflow="clip" wrap="square"/>
        <a:p>
          <a:pPr algn="ctr">
            <a:defRPr/>
          </a:pPr>
          <a:r>
            <a:rPr lang="en-US" cap="none" sz="1050" b="0" i="0" u="none" baseline="0">
              <a:solidFill>
                <a:srgbClr val="000000"/>
              </a:solidFill>
              <a:latin typeface="Montserrat"/>
              <a:ea typeface="Montserrat"/>
              <a:cs typeface="Montserrat"/>
            </a:rPr>
            <a:t>Contraprestaciones</a:t>
          </a:r>
          <a:r>
            <a:rPr lang="en-US" cap="none" sz="1050" b="0" i="0" u="none" baseline="0">
              <a:solidFill>
                <a:srgbClr val="000000"/>
              </a:solidFill>
              <a:latin typeface="Montserrat"/>
              <a:ea typeface="Montserrat"/>
              <a:cs typeface="Montserrat"/>
            </a:rPr>
            <a:t> a Contratos de Licencia y de Producción Compartida </a:t>
          </a:r>
        </a:p>
      </xdr:txBody>
    </xdr:sp>
    <xdr:clientData/>
  </xdr:oneCellAnchor>
  <xdr:oneCellAnchor>
    <xdr:from>
      <xdr:col>0</xdr:col>
      <xdr:colOff>114300</xdr:colOff>
      <xdr:row>32</xdr:row>
      <xdr:rowOff>9525</xdr:rowOff>
    </xdr:from>
    <xdr:ext cx="371475" cy="1524000"/>
    <xdr:sp>
      <xdr:nvSpPr>
        <xdr:cNvPr id="3" name="CuadroTexto 3"/>
        <xdr:cNvSpPr txBox="1">
          <a:spLocks noChangeArrowheads="1"/>
        </xdr:cNvSpPr>
      </xdr:nvSpPr>
      <xdr:spPr>
        <a:xfrm rot="16200000">
          <a:off x="114300" y="6038850"/>
          <a:ext cx="371475" cy="1524000"/>
        </a:xfrm>
        <a:prstGeom prst="rect">
          <a:avLst/>
        </a:prstGeom>
        <a:noFill/>
        <a:ln w="9525" cmpd="sng">
          <a:noFill/>
        </a:ln>
      </xdr:spPr>
      <xdr:txBody>
        <a:bodyPr vertOverflow="clip" wrap="square"/>
        <a:p>
          <a:pPr algn="ctr">
            <a:defRPr/>
          </a:pPr>
          <a:r>
            <a:rPr lang="en-US" cap="none" sz="1000" b="0" i="0" u="none" baseline="0">
              <a:solidFill>
                <a:srgbClr val="000000"/>
              </a:solidFill>
              <a:latin typeface="Montserrat"/>
              <a:ea typeface="Montserrat"/>
              <a:cs typeface="Montserrat"/>
            </a:rPr>
            <a:t>Contraprestaciones aplicable</a:t>
          </a:r>
          <a:r>
            <a:rPr lang="en-US" cap="none" sz="1000" b="0" i="0" u="none" baseline="0">
              <a:solidFill>
                <a:srgbClr val="000000"/>
              </a:solidFill>
              <a:latin typeface="Montserrat"/>
              <a:ea typeface="Montserrat"/>
              <a:cs typeface="Montserrat"/>
            </a:rPr>
            <a:t> a Contratos de
</a:t>
          </a:r>
          <a:r>
            <a:rPr lang="en-US" cap="none" sz="1000" b="0" i="0" u="none" baseline="0">
              <a:solidFill>
                <a:srgbClr val="000000"/>
              </a:solidFill>
              <a:latin typeface="Montserrat"/>
              <a:ea typeface="Montserrat"/>
              <a:cs typeface="Montserrat"/>
            </a:rPr>
            <a:t>Producción Compartida</a:t>
          </a:r>
        </a:p>
      </xdr:txBody>
    </xdr:sp>
    <xdr:clientData/>
  </xdr:oneCellAnchor>
  <xdr:oneCellAnchor>
    <xdr:from>
      <xdr:col>0</xdr:col>
      <xdr:colOff>247650</xdr:colOff>
      <xdr:row>43</xdr:row>
      <xdr:rowOff>142875</xdr:rowOff>
    </xdr:from>
    <xdr:ext cx="161925" cy="1962150"/>
    <xdr:sp>
      <xdr:nvSpPr>
        <xdr:cNvPr id="4" name="CuadroTexto 4"/>
        <xdr:cNvSpPr txBox="1">
          <a:spLocks noChangeArrowheads="1"/>
        </xdr:cNvSpPr>
      </xdr:nvSpPr>
      <xdr:spPr>
        <a:xfrm rot="16200000">
          <a:off x="247650" y="8267700"/>
          <a:ext cx="161925" cy="1962150"/>
        </a:xfrm>
        <a:prstGeom prst="rect">
          <a:avLst/>
        </a:prstGeom>
        <a:noFill/>
        <a:ln w="9525" cmpd="sng">
          <a:noFill/>
        </a:ln>
      </xdr:spPr>
      <xdr:txBody>
        <a:bodyPr vertOverflow="clip" wrap="square"/>
        <a:p>
          <a:pPr algn="ctr">
            <a:defRPr/>
          </a:pPr>
          <a:r>
            <a:rPr lang="en-US" cap="none" sz="1000" b="0" i="0" u="none" baseline="0">
              <a:solidFill>
                <a:srgbClr val="000000"/>
              </a:solidFill>
              <a:latin typeface="Montserrat"/>
              <a:ea typeface="Montserrat"/>
              <a:cs typeface="Montserrat"/>
            </a:rPr>
            <a:t>Derechos aplicables</a:t>
          </a:r>
          <a:r>
            <a:rPr lang="en-US" cap="none" sz="1000" b="0" i="0" u="none" baseline="0">
              <a:solidFill>
                <a:srgbClr val="000000"/>
              </a:solidFill>
              <a:latin typeface="Montserrat"/>
              <a:ea typeface="Montserrat"/>
              <a:cs typeface="Montserrat"/>
            </a:rPr>
            <a:t> a Asignaciones</a:t>
          </a:r>
        </a:p>
      </xdr:txBody>
    </xdr:sp>
    <xdr:clientData/>
  </xdr:oneCellAnchor>
  <xdr:oneCellAnchor>
    <xdr:from>
      <xdr:col>0</xdr:col>
      <xdr:colOff>0</xdr:colOff>
      <xdr:row>59</xdr:row>
      <xdr:rowOff>0</xdr:rowOff>
    </xdr:from>
    <xdr:ext cx="628650" cy="1543050"/>
    <xdr:sp>
      <xdr:nvSpPr>
        <xdr:cNvPr id="5" name="CuadroTexto 5"/>
        <xdr:cNvSpPr txBox="1">
          <a:spLocks noChangeArrowheads="1"/>
        </xdr:cNvSpPr>
      </xdr:nvSpPr>
      <xdr:spPr>
        <a:xfrm rot="16200000">
          <a:off x="0" y="11229975"/>
          <a:ext cx="628650" cy="1543050"/>
        </a:xfrm>
        <a:prstGeom prst="rect">
          <a:avLst/>
        </a:prstGeom>
        <a:noFill/>
        <a:ln w="9525" cmpd="sng">
          <a:noFill/>
        </a:ln>
      </xdr:spPr>
      <xdr:txBody>
        <a:bodyPr vertOverflow="clip" wrap="square"/>
        <a:p>
          <a:pPr algn="ctr">
            <a:defRPr/>
          </a:pPr>
          <a:r>
            <a:rPr lang="en-US" cap="none" sz="1000" b="0" i="0" u="none" baseline="0">
              <a:solidFill>
                <a:srgbClr val="000000"/>
              </a:solidFill>
            </a:rPr>
            <a:t>Impuestos aplicables a Contratos de Licencia y de Producción Compartida y a Asignaciones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9525</xdr:colOff>
      <xdr:row>1</xdr:row>
      <xdr:rowOff>9525</xdr:rowOff>
    </xdr:to>
    <xdr:pic>
      <xdr:nvPicPr>
        <xdr:cNvPr id="1" name="Imagen 1"/>
        <xdr:cNvPicPr preferRelativeResize="1">
          <a:picLocks noChangeAspect="1"/>
        </xdr:cNvPicPr>
      </xdr:nvPicPr>
      <xdr:blipFill>
        <a:blip r:embed="rId1"/>
        <a:stretch>
          <a:fillRect/>
        </a:stretch>
      </xdr:blipFill>
      <xdr:spPr>
        <a:xfrm>
          <a:off x="0" y="0"/>
          <a:ext cx="9944100" cy="1133475"/>
        </a:xfrm>
        <a:prstGeom prst="rect">
          <a:avLst/>
        </a:prstGeom>
        <a:noFill/>
        <a:ln w="9525" cmpd="sng">
          <a:noFill/>
        </a:ln>
      </xdr:spPr>
    </xdr:pic>
    <xdr:clientData/>
  </xdr:twoCellAnchor>
  <xdr:twoCellAnchor>
    <xdr:from>
      <xdr:col>0</xdr:col>
      <xdr:colOff>0</xdr:colOff>
      <xdr:row>0</xdr:row>
      <xdr:rowOff>476250</xdr:rowOff>
    </xdr:from>
    <xdr:to>
      <xdr:col>5</xdr:col>
      <xdr:colOff>0</xdr:colOff>
      <xdr:row>0</xdr:row>
      <xdr:rowOff>619125</xdr:rowOff>
    </xdr:to>
    <xdr:sp>
      <xdr:nvSpPr>
        <xdr:cNvPr id="2" name="CuadroTexto 2"/>
        <xdr:cNvSpPr txBox="1">
          <a:spLocks noChangeArrowheads="1"/>
        </xdr:cNvSpPr>
      </xdr:nvSpPr>
      <xdr:spPr>
        <a:xfrm>
          <a:off x="0" y="476250"/>
          <a:ext cx="9934575" cy="152400"/>
        </a:xfrm>
        <a:prstGeom prst="rect">
          <a:avLst/>
        </a:prstGeom>
        <a:noFill/>
        <a:ln w="9525" cmpd="sng">
          <a:noFill/>
        </a:ln>
      </xdr:spPr>
      <xdr:txBody>
        <a:bodyPr vertOverflow="clip" wrap="square"/>
        <a:p>
          <a:pPr algn="ctr">
            <a:defRPr/>
          </a:pPr>
          <a:r>
            <a:rPr lang="en-US" cap="none" sz="1000" b="0" i="0" u="none" baseline="0">
              <a:solidFill>
                <a:srgbClr val="000000"/>
              </a:solidFill>
            </a:rPr>
            <a:t>Comisión Nacional de Hidrocarburos</a:t>
          </a:r>
        </a:p>
      </xdr:txBody>
    </xdr:sp>
    <xdr:clientData/>
  </xdr:twoCellAnchor>
  <xdr:twoCellAnchor editAs="oneCell">
    <xdr:from>
      <xdr:col>0</xdr:col>
      <xdr:colOff>19050</xdr:colOff>
      <xdr:row>0</xdr:row>
      <xdr:rowOff>47625</xdr:rowOff>
    </xdr:from>
    <xdr:to>
      <xdr:col>1</xdr:col>
      <xdr:colOff>28575</xdr:colOff>
      <xdr:row>0</xdr:row>
      <xdr:rowOff>304800</xdr:rowOff>
    </xdr:to>
    <xdr:pic>
      <xdr:nvPicPr>
        <xdr:cNvPr id="3" name="Imagen 3"/>
        <xdr:cNvPicPr preferRelativeResize="1">
          <a:picLocks noChangeAspect="1"/>
        </xdr:cNvPicPr>
      </xdr:nvPicPr>
      <xdr:blipFill>
        <a:blip r:embed="rId2"/>
        <a:stretch>
          <a:fillRect/>
        </a:stretch>
      </xdr:blipFill>
      <xdr:spPr>
        <a:xfrm>
          <a:off x="19050" y="47625"/>
          <a:ext cx="771525" cy="257175"/>
        </a:xfrm>
        <a:prstGeom prst="rect">
          <a:avLst/>
        </a:prstGeom>
        <a:noFill/>
        <a:ln w="9525" cmpd="sng">
          <a:noFill/>
        </a:ln>
      </xdr:spPr>
    </xdr:pic>
    <xdr:clientData/>
  </xdr:twoCellAnchor>
  <xdr:twoCellAnchor editAs="oneCell">
    <xdr:from>
      <xdr:col>0</xdr:col>
      <xdr:colOff>0</xdr:colOff>
      <xdr:row>13</xdr:row>
      <xdr:rowOff>0</xdr:rowOff>
    </xdr:from>
    <xdr:to>
      <xdr:col>3</xdr:col>
      <xdr:colOff>1495425</xdr:colOff>
      <xdr:row>16</xdr:row>
      <xdr:rowOff>104775</xdr:rowOff>
    </xdr:to>
    <xdr:pic>
      <xdr:nvPicPr>
        <xdr:cNvPr id="4" name="Imagen 4"/>
        <xdr:cNvPicPr preferRelativeResize="1">
          <a:picLocks noChangeAspect="1"/>
        </xdr:cNvPicPr>
      </xdr:nvPicPr>
      <xdr:blipFill>
        <a:blip r:embed="rId3"/>
        <a:stretch>
          <a:fillRect/>
        </a:stretch>
      </xdr:blipFill>
      <xdr:spPr>
        <a:xfrm>
          <a:off x="0" y="4010025"/>
          <a:ext cx="5353050" cy="676275"/>
        </a:xfrm>
        <a:prstGeom prst="rect">
          <a:avLst/>
        </a:prstGeom>
        <a:noFill/>
        <a:ln w="9525" cmpd="sng">
          <a:noFill/>
        </a:ln>
      </xdr:spPr>
    </xdr:pic>
    <xdr:clientData/>
  </xdr:twoCellAnchor>
  <xdr:twoCellAnchor editAs="oneCell">
    <xdr:from>
      <xdr:col>3</xdr:col>
      <xdr:colOff>1266825</xdr:colOff>
      <xdr:row>13</xdr:row>
      <xdr:rowOff>0</xdr:rowOff>
    </xdr:from>
    <xdr:to>
      <xdr:col>5</xdr:col>
      <xdr:colOff>28575</xdr:colOff>
      <xdr:row>16</xdr:row>
      <xdr:rowOff>104775</xdr:rowOff>
    </xdr:to>
    <xdr:pic>
      <xdr:nvPicPr>
        <xdr:cNvPr id="5" name="Imagen 5"/>
        <xdr:cNvPicPr preferRelativeResize="1">
          <a:picLocks noChangeAspect="1"/>
        </xdr:cNvPicPr>
      </xdr:nvPicPr>
      <xdr:blipFill>
        <a:blip r:embed="rId4"/>
        <a:stretch>
          <a:fillRect/>
        </a:stretch>
      </xdr:blipFill>
      <xdr:spPr>
        <a:xfrm>
          <a:off x="5124450" y="4010025"/>
          <a:ext cx="4838700" cy="676275"/>
        </a:xfrm>
        <a:prstGeom prst="rect">
          <a:avLst/>
        </a:prstGeom>
        <a:noFill/>
        <a:ln w="9525" cmpd="sng">
          <a:noFill/>
        </a:ln>
      </xdr:spPr>
    </xdr:pic>
    <xdr:clientData/>
  </xdr:twoCellAnchor>
  <xdr:twoCellAnchor>
    <xdr:from>
      <xdr:col>4</xdr:col>
      <xdr:colOff>1190625</xdr:colOff>
      <xdr:row>13</xdr:row>
      <xdr:rowOff>76200</xdr:rowOff>
    </xdr:from>
    <xdr:to>
      <xdr:col>5</xdr:col>
      <xdr:colOff>180975</xdr:colOff>
      <xdr:row>17</xdr:row>
      <xdr:rowOff>66675</xdr:rowOff>
    </xdr:to>
    <xdr:sp>
      <xdr:nvSpPr>
        <xdr:cNvPr id="6" name="CuadroTexto 6"/>
        <xdr:cNvSpPr txBox="1">
          <a:spLocks noChangeArrowheads="1"/>
        </xdr:cNvSpPr>
      </xdr:nvSpPr>
      <xdr:spPr>
        <a:xfrm>
          <a:off x="7334250" y="4086225"/>
          <a:ext cx="2781300" cy="752475"/>
        </a:xfrm>
        <a:prstGeom prst="rect">
          <a:avLst/>
        </a:prstGeom>
        <a:noFill/>
        <a:ln w="9525" cmpd="sng">
          <a:noFill/>
        </a:ln>
      </xdr:spPr>
      <xdr:txBody>
        <a:bodyPr vertOverflow="clip" wrap="square"/>
        <a:p>
          <a:pPr algn="l">
            <a:defRPr/>
          </a:pPr>
          <a:r>
            <a:rPr lang="en-US" cap="none" sz="600" b="0" i="0" u="none" baseline="0">
              <a:solidFill>
                <a:srgbClr val="000000"/>
              </a:solidFill>
              <a:latin typeface="Montserrat"/>
              <a:ea typeface="Montserrat"/>
              <a:cs typeface="Montserrat"/>
            </a:rPr>
            <a:t>Contacto:
</a:t>
          </a:r>
          <a:r>
            <a:rPr lang="en-US" cap="none" sz="600" b="0" i="0" u="none" baseline="0">
              <a:solidFill>
                <a:srgbClr val="000000"/>
              </a:solidFill>
              <a:latin typeface="Montserrat"/>
              <a:ea typeface="Montserrat"/>
              <a:cs typeface="Montserrat"/>
            </a:rPr>
            <a:t>Avenida Patriotismo 580, colonia Nonoalco, 
C.P. 03700, Benito Juárez, Ciudad de México
</a:t>
          </a:r>
          <a:r>
            <a:rPr lang="en-US" cap="none" sz="600" b="0" i="0" u="none" baseline="0">
              <a:solidFill>
                <a:srgbClr val="000000"/>
              </a:solidFill>
              <a:latin typeface="Montserrat"/>
              <a:ea typeface="Montserrat"/>
              <a:cs typeface="Montserrat"/>
            </a:rPr>
            <a:t>Tel: 55 4774-6500 ext 8613
</a:t>
          </a:r>
          <a:r>
            <a:rPr lang="en-US" cap="none" sz="600" b="0" i="0" u="none" baseline="0">
              <a:solidFill>
                <a:srgbClr val="000000"/>
              </a:solidFill>
              <a:latin typeface="Montserrat"/>
              <a:ea typeface="Montserrat"/>
              <a:cs typeface="Montserrat"/>
            </a:rPr>
            <a:t>Correo electrónico: planes:_dgeee@cnh.gob.mx</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luis_nava\AppData\Local\Microsoft\Windows\Temporary%20Internet%20Files\Content.Outlook\0TZ4G0U6\MODELO_MIGRACION_VSHCP.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P-19\Documents\Larissa\Modelo%20PSC%20(Farmouts%20Rodador%20Risked)%20151001%20v01.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luis_nava\AppData\Local\Microsoft\Windows\Temporary%20Internet%20Files\Content.Outlook\0TZ4G0U6\Modelo%20PSC%20-%20Nuevo%20R&#233;gimen%20v002%20-20141008.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luis_nava\Desktop\MODELO_MIGRACION_VSHCP.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g"/>
      <sheetName val="Portada"/>
      <sheetName val="Resultados"/>
      <sheetName val="VISOR-SHCP"/>
      <sheetName val="Inputs"/>
      <sheetName val="Casos"/>
      <sheetName val="Sensibilidades"/>
      <sheetName val="Sheet1"/>
      <sheetName val="Relinquishment"/>
      <sheetName val="Optimizacion"/>
      <sheetName val="Precios"/>
      <sheetName val="COPF Historico"/>
      <sheetName val="COPF_Futuro"/>
      <sheetName val="CIEP Historico"/>
      <sheetName val="CIEP_Futuro"/>
      <sheetName val="CIEP_LFD"/>
      <sheetName val="LFD"/>
      <sheetName val="LISH_Asig"/>
      <sheetName val="LISH_PSC"/>
      <sheetName val="Historico"/>
      <sheetName val="CIEP"/>
      <sheetName val="COPF"/>
      <sheetName val="Production"/>
      <sheetName val="Capex"/>
      <sheetName val="Opex"/>
      <sheetName val="DataInputs"/>
      <sheetName val="DataTable"/>
      <sheetName val="DataCOPF"/>
      <sheetName val="DataCIEP"/>
      <sheetName val="ro_HiddenInfo"/>
      <sheetName val="_PalUtilTempWorksheet"/>
    </sheetNames>
    <sheetDataSet>
      <sheetData sheetId="3">
        <row r="4">
          <cell r="H4" t="str">
            <v>Santuario</v>
          </cell>
        </row>
      </sheetData>
      <sheetData sheetId="4">
        <row r="14">
          <cell r="D14" t="str">
            <v>CIEP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B_DATA_"/>
      <sheetName val="Control"/>
      <sheetName val="P"/>
      <sheetName val="PSC_Inc"/>
      <sheetName val="PSC_Base"/>
      <sheetName val="LISH"/>
      <sheetName val="LFD"/>
      <sheetName val="R"/>
      <sheetName val="Tablas"/>
      <sheetName val="G Perfiles"/>
      <sheetName val="Breakev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B_DATA_"/>
      <sheetName val="Inputs "/>
      <sheetName val="Control"/>
      <sheetName val="Model"/>
      <sheetName val="Output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Log"/>
      <sheetName val="Portada"/>
      <sheetName val="Resultados"/>
      <sheetName val="VISOR-SHCP"/>
      <sheetName val="Inputs"/>
      <sheetName val="Casos"/>
      <sheetName val="Sensibilidades"/>
      <sheetName val="Sheet1"/>
      <sheetName val="Relinquishment"/>
      <sheetName val="Optimizacion"/>
      <sheetName val="Precios"/>
      <sheetName val="COPF Historico"/>
      <sheetName val="COPF_Futuro"/>
      <sheetName val="CIEP Historico"/>
      <sheetName val="CIEP_Futuro"/>
      <sheetName val="CIEP_LFD"/>
      <sheetName val="LFD"/>
      <sheetName val="LISH_Asig"/>
      <sheetName val="LISH_PSC"/>
      <sheetName val="Historico"/>
      <sheetName val="CIEP"/>
      <sheetName val="COPF"/>
      <sheetName val="Production"/>
      <sheetName val="Capex"/>
      <sheetName val="Opex"/>
      <sheetName val="DataInputs"/>
      <sheetName val="DataTable"/>
      <sheetName val="DataCOPF"/>
      <sheetName val="DataCIEP"/>
      <sheetName val="ro_HiddenInfo"/>
      <sheetName val="_PalUtilTempWorksheet"/>
    </sheetNames>
    <sheetDataSet>
      <sheetData sheetId="4">
        <row r="5">
          <cell r="C5">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11"/>
  <sheetViews>
    <sheetView showGridLines="0" tabSelected="1" zoomScale="115" zoomScaleNormal="115" zoomScalePageLayoutView="0" workbookViewId="0" topLeftCell="E54">
      <selection activeCell="E69" sqref="E69"/>
    </sheetView>
  </sheetViews>
  <sheetFormatPr defaultColWidth="11.421875" defaultRowHeight="15"/>
  <cols>
    <col min="1" max="1" width="2.8515625" style="5" customWidth="1"/>
    <col min="2" max="3" width="31.8515625" style="5" customWidth="1"/>
    <col min="4" max="4" width="59.421875" style="6" customWidth="1"/>
    <col min="5" max="5" width="127.7109375" style="5" customWidth="1"/>
    <col min="6" max="16384" width="11.421875" style="5" customWidth="1"/>
  </cols>
  <sheetData>
    <row r="1" spans="2:5" ht="14.25">
      <c r="B1" s="16"/>
      <c r="C1" s="16"/>
      <c r="D1" s="16"/>
      <c r="E1" s="16"/>
    </row>
    <row r="2" spans="2:5" ht="14.25">
      <c r="B2" s="16"/>
      <c r="C2" s="16"/>
      <c r="D2" s="16"/>
      <c r="E2" s="16"/>
    </row>
    <row r="3" spans="2:5" ht="14.25">
      <c r="B3" s="16"/>
      <c r="C3" s="16"/>
      <c r="D3" s="16"/>
      <c r="E3" s="16"/>
    </row>
    <row r="4" spans="2:5" ht="14.25">
      <c r="B4" s="16"/>
      <c r="C4" s="16"/>
      <c r="D4" s="16"/>
      <c r="E4" s="16"/>
    </row>
    <row r="5" spans="2:5" ht="14.25">
      <c r="B5" s="16"/>
      <c r="C5" s="16"/>
      <c r="D5" s="16"/>
      <c r="E5" s="16"/>
    </row>
    <row r="6" spans="2:5" ht="14.25">
      <c r="B6" s="16"/>
      <c r="C6" s="16"/>
      <c r="D6" s="16"/>
      <c r="E6" s="16"/>
    </row>
    <row r="7" spans="2:5" ht="18">
      <c r="B7" s="16"/>
      <c r="C7" s="16"/>
      <c r="D7" s="16"/>
      <c r="E7" s="16"/>
    </row>
    <row r="10" spans="2:5" ht="18">
      <c r="B10" s="143" t="s">
        <v>129</v>
      </c>
      <c r="C10" s="143"/>
      <c r="D10" s="143"/>
      <c r="E10" s="143"/>
    </row>
    <row r="11" spans="2:5" ht="18">
      <c r="B11" s="18" t="s">
        <v>109</v>
      </c>
      <c r="C11" s="18" t="s">
        <v>130</v>
      </c>
      <c r="D11" s="18" t="s">
        <v>131</v>
      </c>
      <c r="E11" s="18" t="s">
        <v>132</v>
      </c>
    </row>
    <row r="12" spans="2:5" ht="23.25" customHeight="1">
      <c r="B12" s="19" t="s">
        <v>133</v>
      </c>
      <c r="C12" s="20" t="s">
        <v>149</v>
      </c>
      <c r="D12" s="21" t="s">
        <v>149</v>
      </c>
      <c r="E12" s="22"/>
    </row>
    <row r="13" spans="2:5" ht="18">
      <c r="B13" s="19" t="s">
        <v>133</v>
      </c>
      <c r="C13" s="20" t="s">
        <v>112</v>
      </c>
      <c r="D13" s="21" t="s">
        <v>193</v>
      </c>
      <c r="E13" s="22"/>
    </row>
    <row r="14" spans="2:5" ht="25.5">
      <c r="B14" s="19" t="s">
        <v>133</v>
      </c>
      <c r="C14" s="20" t="s">
        <v>150</v>
      </c>
      <c r="D14" s="21" t="s">
        <v>194</v>
      </c>
      <c r="E14" s="22"/>
    </row>
    <row r="15" spans="2:5" ht="51">
      <c r="B15" s="19" t="s">
        <v>133</v>
      </c>
      <c r="C15" s="20" t="s">
        <v>151</v>
      </c>
      <c r="D15" s="21" t="s">
        <v>9</v>
      </c>
      <c r="E15" s="22" t="s">
        <v>234</v>
      </c>
    </row>
    <row r="16" spans="2:5" ht="63" customHeight="1">
      <c r="B16" s="19" t="s">
        <v>134</v>
      </c>
      <c r="C16" s="20" t="s">
        <v>152</v>
      </c>
      <c r="D16" s="21" t="s">
        <v>195</v>
      </c>
      <c r="E16" s="22" t="s">
        <v>31</v>
      </c>
    </row>
    <row r="17" spans="2:5" ht="63" customHeight="1">
      <c r="B17" s="19" t="s">
        <v>135</v>
      </c>
      <c r="C17" s="23" t="s">
        <v>153</v>
      </c>
      <c r="D17" s="21" t="s">
        <v>196</v>
      </c>
      <c r="E17" s="22" t="s">
        <v>32</v>
      </c>
    </row>
    <row r="18" spans="2:5" ht="96" customHeight="1">
      <c r="B18" s="24" t="s">
        <v>136</v>
      </c>
      <c r="C18" s="21" t="s">
        <v>33</v>
      </c>
      <c r="D18" s="21" t="s">
        <v>197</v>
      </c>
      <c r="E18" s="25" t="s">
        <v>235</v>
      </c>
    </row>
    <row r="19" spans="2:5" ht="157.5" customHeight="1">
      <c r="B19" s="24" t="s">
        <v>136</v>
      </c>
      <c r="C19" s="21" t="s">
        <v>30</v>
      </c>
      <c r="D19" s="21" t="s">
        <v>198</v>
      </c>
      <c r="E19" s="25" t="s">
        <v>236</v>
      </c>
    </row>
    <row r="20" spans="2:5" ht="63" customHeight="1">
      <c r="B20" s="24" t="s">
        <v>136</v>
      </c>
      <c r="C20" s="21" t="s">
        <v>0</v>
      </c>
      <c r="D20" s="21" t="s">
        <v>199</v>
      </c>
      <c r="E20" s="25" t="s">
        <v>237</v>
      </c>
    </row>
    <row r="21" spans="2:5" ht="63" customHeight="1">
      <c r="B21" s="24" t="s">
        <v>136</v>
      </c>
      <c r="C21" s="21" t="s">
        <v>114</v>
      </c>
      <c r="D21" s="21" t="s">
        <v>200</v>
      </c>
      <c r="E21" s="25" t="s">
        <v>238</v>
      </c>
    </row>
    <row r="22" spans="2:5" ht="63" customHeight="1">
      <c r="B22" s="24" t="s">
        <v>136</v>
      </c>
      <c r="C22" s="21" t="s">
        <v>154</v>
      </c>
      <c r="D22" s="21" t="s">
        <v>201</v>
      </c>
      <c r="E22" s="25" t="s">
        <v>239</v>
      </c>
    </row>
    <row r="23" spans="2:5" ht="63" customHeight="1">
      <c r="B23" s="24" t="s">
        <v>136</v>
      </c>
      <c r="C23" s="21" t="s">
        <v>155</v>
      </c>
      <c r="D23" s="21" t="s">
        <v>34</v>
      </c>
      <c r="E23" s="25" t="s">
        <v>240</v>
      </c>
    </row>
    <row r="24" spans="2:5" ht="93.75" customHeight="1">
      <c r="B24" s="24" t="s">
        <v>136</v>
      </c>
      <c r="C24" s="21" t="s">
        <v>156</v>
      </c>
      <c r="D24" s="21" t="s">
        <v>202</v>
      </c>
      <c r="E24" s="25" t="s">
        <v>240</v>
      </c>
    </row>
    <row r="25" spans="2:5" ht="79.5" customHeight="1">
      <c r="B25" s="24" t="s">
        <v>136</v>
      </c>
      <c r="C25" s="21" t="s">
        <v>157</v>
      </c>
      <c r="D25" s="21" t="s">
        <v>35</v>
      </c>
      <c r="E25" s="25" t="s">
        <v>241</v>
      </c>
    </row>
    <row r="26" spans="2:5" ht="63" customHeight="1">
      <c r="B26" s="24" t="s">
        <v>136</v>
      </c>
      <c r="C26" s="21" t="s">
        <v>158</v>
      </c>
      <c r="D26" s="21" t="s">
        <v>203</v>
      </c>
      <c r="E26" s="25" t="s">
        <v>242</v>
      </c>
    </row>
    <row r="27" spans="2:5" ht="63" customHeight="1">
      <c r="B27" s="24" t="s">
        <v>136</v>
      </c>
      <c r="C27" s="21" t="s">
        <v>159</v>
      </c>
      <c r="D27" s="21" t="s">
        <v>204</v>
      </c>
      <c r="E27" s="25" t="s">
        <v>243</v>
      </c>
    </row>
    <row r="28" spans="2:5" ht="103.5" customHeight="1">
      <c r="B28" s="24" t="s">
        <v>136</v>
      </c>
      <c r="C28" s="21" t="s">
        <v>160</v>
      </c>
      <c r="D28" s="21" t="s">
        <v>205</v>
      </c>
      <c r="E28" s="25" t="s">
        <v>244</v>
      </c>
    </row>
    <row r="29" spans="2:5" ht="63.75">
      <c r="B29" s="24" t="s">
        <v>136</v>
      </c>
      <c r="C29" s="21" t="s">
        <v>161</v>
      </c>
      <c r="D29" s="21" t="s">
        <v>206</v>
      </c>
      <c r="E29" s="25" t="s">
        <v>245</v>
      </c>
    </row>
    <row r="30" spans="2:5" ht="25.5">
      <c r="B30" s="24" t="s">
        <v>136</v>
      </c>
      <c r="C30" s="21" t="s">
        <v>41</v>
      </c>
      <c r="D30" s="21" t="s">
        <v>36</v>
      </c>
      <c r="E30" s="25" t="s">
        <v>246</v>
      </c>
    </row>
    <row r="31" spans="2:5" ht="63" customHeight="1">
      <c r="B31" s="24" t="s">
        <v>136</v>
      </c>
      <c r="C31" s="21" t="s">
        <v>39</v>
      </c>
      <c r="D31" s="21" t="s">
        <v>37</v>
      </c>
      <c r="E31" s="25" t="s">
        <v>247</v>
      </c>
    </row>
    <row r="32" spans="2:5" ht="63" customHeight="1">
      <c r="B32" s="24" t="s">
        <v>136</v>
      </c>
      <c r="C32" s="21" t="s">
        <v>40</v>
      </c>
      <c r="D32" s="21" t="s">
        <v>37</v>
      </c>
      <c r="E32" s="25" t="s">
        <v>248</v>
      </c>
    </row>
    <row r="33" spans="2:5" ht="63" customHeight="1">
      <c r="B33" s="24" t="s">
        <v>136</v>
      </c>
      <c r="C33" s="21" t="s">
        <v>162</v>
      </c>
      <c r="D33" s="21" t="s">
        <v>43</v>
      </c>
      <c r="E33" s="25" t="s">
        <v>249</v>
      </c>
    </row>
    <row r="34" spans="2:5" ht="63" customHeight="1">
      <c r="B34" s="24" t="s">
        <v>136</v>
      </c>
      <c r="C34" s="21" t="s">
        <v>105</v>
      </c>
      <c r="D34" s="21" t="s">
        <v>106</v>
      </c>
      <c r="E34" s="25" t="s">
        <v>107</v>
      </c>
    </row>
    <row r="35" spans="2:5" ht="63" customHeight="1">
      <c r="B35" s="24" t="s">
        <v>137</v>
      </c>
      <c r="C35" s="21" t="s">
        <v>163</v>
      </c>
      <c r="D35" s="21" t="s">
        <v>207</v>
      </c>
      <c r="E35" s="25" t="s">
        <v>250</v>
      </c>
    </row>
    <row r="36" spans="2:5" ht="63" customHeight="1">
      <c r="B36" s="24" t="s">
        <v>138</v>
      </c>
      <c r="C36" s="21" t="s">
        <v>164</v>
      </c>
      <c r="D36" s="21" t="s">
        <v>208</v>
      </c>
      <c r="E36" s="25" t="s">
        <v>251</v>
      </c>
    </row>
    <row r="37" spans="2:5" ht="63" customHeight="1">
      <c r="B37" s="24" t="s">
        <v>138</v>
      </c>
      <c r="C37" s="21" t="s">
        <v>165</v>
      </c>
      <c r="D37" s="21" t="s">
        <v>209</v>
      </c>
      <c r="E37" s="25" t="s">
        <v>251</v>
      </c>
    </row>
    <row r="38" spans="2:5" ht="63" customHeight="1">
      <c r="B38" s="24" t="s">
        <v>138</v>
      </c>
      <c r="C38" s="21" t="s">
        <v>166</v>
      </c>
      <c r="D38" s="21" t="s">
        <v>209</v>
      </c>
      <c r="E38" s="25" t="s">
        <v>251</v>
      </c>
    </row>
    <row r="39" spans="2:5" ht="63" customHeight="1">
      <c r="B39" s="24" t="s">
        <v>138</v>
      </c>
      <c r="C39" s="21" t="s">
        <v>167</v>
      </c>
      <c r="D39" s="21" t="s">
        <v>209</v>
      </c>
      <c r="E39" s="25" t="s">
        <v>251</v>
      </c>
    </row>
    <row r="40" spans="2:5" ht="63" customHeight="1">
      <c r="B40" s="24" t="s">
        <v>138</v>
      </c>
      <c r="C40" s="21" t="s">
        <v>168</v>
      </c>
      <c r="D40" s="21" t="s">
        <v>209</v>
      </c>
      <c r="E40" s="25" t="s">
        <v>251</v>
      </c>
    </row>
    <row r="41" spans="2:5" ht="63" customHeight="1">
      <c r="B41" s="24" t="s">
        <v>139</v>
      </c>
      <c r="C41" s="21" t="s">
        <v>44</v>
      </c>
      <c r="D41" s="21" t="s">
        <v>210</v>
      </c>
      <c r="E41" s="25" t="s">
        <v>252</v>
      </c>
    </row>
    <row r="42" spans="2:5" ht="63" customHeight="1">
      <c r="B42" s="24" t="s">
        <v>139</v>
      </c>
      <c r="C42" s="21" t="s">
        <v>169</v>
      </c>
      <c r="D42" s="21" t="s">
        <v>211</v>
      </c>
      <c r="E42" s="25" t="s">
        <v>253</v>
      </c>
    </row>
    <row r="43" spans="2:5" ht="63" customHeight="1">
      <c r="B43" s="24" t="s">
        <v>140</v>
      </c>
      <c r="C43" s="21" t="s">
        <v>170</v>
      </c>
      <c r="D43" s="21" t="s">
        <v>212</v>
      </c>
      <c r="E43" s="25" t="s">
        <v>254</v>
      </c>
    </row>
    <row r="44" spans="2:5" ht="63" customHeight="1">
      <c r="B44" s="24" t="s">
        <v>140</v>
      </c>
      <c r="C44" s="21" t="s">
        <v>171</v>
      </c>
      <c r="D44" s="21" t="s">
        <v>213</v>
      </c>
      <c r="E44" s="25" t="s">
        <v>255</v>
      </c>
    </row>
    <row r="45" spans="2:5" ht="63" customHeight="1">
      <c r="B45" s="24" t="s">
        <v>140</v>
      </c>
      <c r="C45" s="21" t="s">
        <v>172</v>
      </c>
      <c r="D45" s="21" t="s">
        <v>214</v>
      </c>
      <c r="E45" s="25" t="s">
        <v>256</v>
      </c>
    </row>
    <row r="46" spans="2:5" ht="63" customHeight="1">
      <c r="B46" s="24" t="s">
        <v>140</v>
      </c>
      <c r="C46" s="21" t="s">
        <v>173</v>
      </c>
      <c r="D46" s="21" t="s">
        <v>215</v>
      </c>
      <c r="E46" s="25" t="s">
        <v>257</v>
      </c>
    </row>
    <row r="47" spans="2:5" ht="63" customHeight="1">
      <c r="B47" s="24" t="s">
        <v>141</v>
      </c>
      <c r="C47" s="21" t="s">
        <v>174</v>
      </c>
      <c r="D47" s="21" t="s">
        <v>216</v>
      </c>
      <c r="E47" s="25" t="s">
        <v>255</v>
      </c>
    </row>
    <row r="48" spans="2:5" ht="63" customHeight="1">
      <c r="B48" s="24" t="s">
        <v>141</v>
      </c>
      <c r="C48" s="21" t="s">
        <v>175</v>
      </c>
      <c r="D48" s="21" t="s">
        <v>217</v>
      </c>
      <c r="E48" s="25" t="s">
        <v>258</v>
      </c>
    </row>
    <row r="49" spans="2:5" ht="63" customHeight="1">
      <c r="B49" s="24" t="s">
        <v>142</v>
      </c>
      <c r="C49" s="21" t="s">
        <v>176</v>
      </c>
      <c r="D49" s="21" t="s">
        <v>218</v>
      </c>
      <c r="E49" s="25" t="s">
        <v>259</v>
      </c>
    </row>
    <row r="50" spans="2:5" ht="63" customHeight="1">
      <c r="B50" s="24" t="s">
        <v>143</v>
      </c>
      <c r="C50" s="21" t="s">
        <v>177</v>
      </c>
      <c r="D50" s="21" t="s">
        <v>219</v>
      </c>
      <c r="E50" s="25" t="s">
        <v>260</v>
      </c>
    </row>
    <row r="51" spans="2:5" ht="38.25">
      <c r="B51" s="24" t="s">
        <v>144</v>
      </c>
      <c r="C51" s="21" t="s">
        <v>178</v>
      </c>
      <c r="D51" s="21" t="s">
        <v>220</v>
      </c>
      <c r="E51" s="25" t="s">
        <v>261</v>
      </c>
    </row>
    <row r="52" spans="2:5" ht="63" customHeight="1">
      <c r="B52" s="24" t="s">
        <v>144</v>
      </c>
      <c r="C52" s="21" t="s">
        <v>179</v>
      </c>
      <c r="D52" s="21" t="s">
        <v>220</v>
      </c>
      <c r="E52" s="25" t="s">
        <v>262</v>
      </c>
    </row>
    <row r="53" spans="2:5" ht="63" customHeight="1">
      <c r="B53" s="24" t="s">
        <v>144</v>
      </c>
      <c r="C53" s="21" t="s">
        <v>180</v>
      </c>
      <c r="D53" s="21" t="s">
        <v>220</v>
      </c>
      <c r="E53" s="25" t="s">
        <v>263</v>
      </c>
    </row>
    <row r="54" spans="2:5" ht="63" customHeight="1">
      <c r="B54" s="24" t="s">
        <v>144</v>
      </c>
      <c r="C54" s="21" t="s">
        <v>181</v>
      </c>
      <c r="D54" s="21" t="s">
        <v>220</v>
      </c>
      <c r="E54" s="25" t="s">
        <v>264</v>
      </c>
    </row>
    <row r="55" spans="2:5" ht="63" customHeight="1">
      <c r="B55" s="24" t="s">
        <v>145</v>
      </c>
      <c r="C55" s="21" t="s">
        <v>182</v>
      </c>
      <c r="D55" s="21" t="s">
        <v>221</v>
      </c>
      <c r="E55" s="25" t="s">
        <v>265</v>
      </c>
    </row>
    <row r="56" spans="2:5" ht="63" customHeight="1">
      <c r="B56" s="24" t="s">
        <v>146</v>
      </c>
      <c r="C56" s="21" t="s">
        <v>183</v>
      </c>
      <c r="D56" s="21" t="s">
        <v>222</v>
      </c>
      <c r="E56" s="25" t="s">
        <v>266</v>
      </c>
    </row>
    <row r="57" spans="2:5" ht="63" customHeight="1">
      <c r="B57" s="24" t="s">
        <v>146</v>
      </c>
      <c r="C57" s="21" t="s">
        <v>184</v>
      </c>
      <c r="D57" s="21" t="s">
        <v>223</v>
      </c>
      <c r="E57" s="25" t="s">
        <v>267</v>
      </c>
    </row>
    <row r="58" spans="2:5" ht="69.75" customHeight="1">
      <c r="B58" s="24" t="s">
        <v>146</v>
      </c>
      <c r="C58" s="21" t="s">
        <v>185</v>
      </c>
      <c r="D58" s="21" t="s">
        <v>224</v>
      </c>
      <c r="E58" s="25" t="s">
        <v>268</v>
      </c>
    </row>
    <row r="59" spans="2:5" ht="69" customHeight="1">
      <c r="B59" s="24" t="s">
        <v>147</v>
      </c>
      <c r="C59" s="21" t="s">
        <v>176</v>
      </c>
      <c r="D59" s="21" t="s">
        <v>225</v>
      </c>
      <c r="E59" s="25" t="s">
        <v>269</v>
      </c>
    </row>
    <row r="60" spans="2:5" ht="51">
      <c r="B60" s="24" t="s">
        <v>148</v>
      </c>
      <c r="C60" s="21" t="s">
        <v>186</v>
      </c>
      <c r="D60" s="21" t="s">
        <v>226</v>
      </c>
      <c r="E60" s="25" t="s">
        <v>270</v>
      </c>
    </row>
    <row r="61" spans="2:5" ht="73.5" customHeight="1">
      <c r="B61" s="24" t="s">
        <v>148</v>
      </c>
      <c r="C61" s="21" t="s">
        <v>187</v>
      </c>
      <c r="D61" s="21" t="s">
        <v>227</v>
      </c>
      <c r="E61" s="25" t="s">
        <v>270</v>
      </c>
    </row>
    <row r="62" spans="2:5" ht="72.75" customHeight="1">
      <c r="B62" s="24" t="s">
        <v>148</v>
      </c>
      <c r="C62" s="21" t="s">
        <v>188</v>
      </c>
      <c r="D62" s="21" t="s">
        <v>228</v>
      </c>
      <c r="E62" s="25" t="s">
        <v>270</v>
      </c>
    </row>
    <row r="63" spans="2:5" ht="77.25" customHeight="1">
      <c r="B63" s="24" t="s">
        <v>148</v>
      </c>
      <c r="C63" s="21" t="s">
        <v>189</v>
      </c>
      <c r="D63" s="21" t="s">
        <v>229</v>
      </c>
      <c r="E63" s="25" t="s">
        <v>90</v>
      </c>
    </row>
    <row r="64" spans="2:5" ht="63" customHeight="1">
      <c r="B64" s="24" t="s">
        <v>148</v>
      </c>
      <c r="C64" s="21" t="s">
        <v>190</v>
      </c>
      <c r="D64" s="21" t="s">
        <v>230</v>
      </c>
      <c r="E64" s="25" t="s">
        <v>270</v>
      </c>
    </row>
    <row r="65" spans="2:5" ht="63" customHeight="1">
      <c r="B65" s="19" t="s">
        <v>148</v>
      </c>
      <c r="C65" s="20" t="s">
        <v>191</v>
      </c>
      <c r="D65" s="21" t="s">
        <v>231</v>
      </c>
      <c r="E65" s="22"/>
    </row>
    <row r="66" spans="2:5" ht="63" customHeight="1">
      <c r="B66" s="19" t="s">
        <v>148</v>
      </c>
      <c r="C66" s="20" t="s">
        <v>192</v>
      </c>
      <c r="D66" s="21" t="s">
        <v>232</v>
      </c>
      <c r="E66" s="22"/>
    </row>
    <row r="67" spans="2:5" ht="63" customHeight="1">
      <c r="B67" s="19" t="s">
        <v>148</v>
      </c>
      <c r="C67" s="21" t="s">
        <v>92</v>
      </c>
      <c r="D67" s="21" t="s">
        <v>94</v>
      </c>
      <c r="E67" s="22" t="s">
        <v>96</v>
      </c>
    </row>
    <row r="68" spans="2:5" ht="63" customHeight="1">
      <c r="B68" s="19" t="s">
        <v>148</v>
      </c>
      <c r="C68" s="20" t="s">
        <v>125</v>
      </c>
      <c r="D68" s="21" t="s">
        <v>233</v>
      </c>
      <c r="E68" s="22" t="s">
        <v>95</v>
      </c>
    </row>
    <row r="69" spans="2:5" ht="63" customHeight="1">
      <c r="B69" s="7"/>
      <c r="C69" s="7"/>
      <c r="D69" s="8"/>
      <c r="E69" s="8"/>
    </row>
    <row r="70" spans="2:3" s="8" customFormat="1" ht="18">
      <c r="B70" s="4"/>
      <c r="C70" s="7"/>
    </row>
    <row r="71" spans="2:3" s="8" customFormat="1" ht="18">
      <c r="B71" s="7"/>
      <c r="C71" s="7"/>
    </row>
    <row r="72" spans="2:3" s="8" customFormat="1" ht="18">
      <c r="B72" s="7"/>
      <c r="C72" s="7"/>
    </row>
    <row r="73" spans="2:3" s="8" customFormat="1" ht="18.75">
      <c r="B73" s="17"/>
      <c r="C73" s="17"/>
    </row>
    <row r="74" s="8" customFormat="1" ht="18">
      <c r="B74" s="9"/>
    </row>
    <row r="75" spans="2:3" s="8" customFormat="1" ht="18.75">
      <c r="B75" s="10"/>
      <c r="C75" s="10"/>
    </row>
    <row r="76" spans="2:3" s="8" customFormat="1" ht="18.75">
      <c r="B76" s="10"/>
      <c r="C76" s="10"/>
    </row>
    <row r="77" spans="2:3" s="8" customFormat="1" ht="18.75">
      <c r="B77" s="11"/>
      <c r="C77" s="11"/>
    </row>
    <row r="78" spans="2:3" s="8" customFormat="1" ht="18.75">
      <c r="B78" s="10"/>
      <c r="C78" s="10"/>
    </row>
    <row r="79" spans="2:3" s="8" customFormat="1" ht="18.75">
      <c r="B79" s="12"/>
      <c r="C79" s="12"/>
    </row>
    <row r="80" spans="2:3" s="8" customFormat="1" ht="18.75">
      <c r="B80" s="17"/>
      <c r="C80" s="17"/>
    </row>
    <row r="81" spans="2:3" s="8" customFormat="1" ht="18.75">
      <c r="B81" s="12"/>
      <c r="C81" s="12"/>
    </row>
    <row r="82" spans="2:3" s="8" customFormat="1" ht="18.75">
      <c r="B82" s="12"/>
      <c r="C82" s="12"/>
    </row>
    <row r="83" spans="2:3" s="8" customFormat="1" ht="18.75">
      <c r="B83" s="11"/>
      <c r="C83" s="11"/>
    </row>
    <row r="84" spans="2:3" s="8" customFormat="1" ht="18.75">
      <c r="B84" s="11"/>
      <c r="C84" s="11"/>
    </row>
    <row r="85" spans="2:3" s="8" customFormat="1" ht="18.75">
      <c r="B85" s="12"/>
      <c r="C85" s="12"/>
    </row>
    <row r="86" spans="2:3" s="8" customFormat="1" ht="18.75">
      <c r="B86" s="11"/>
      <c r="C86" s="11"/>
    </row>
    <row r="87" spans="2:3" s="8" customFormat="1" ht="18.75">
      <c r="B87" s="10"/>
      <c r="C87" s="10"/>
    </row>
    <row r="88" spans="2:3" s="8" customFormat="1" ht="18.75">
      <c r="B88" s="11"/>
      <c r="C88" s="11"/>
    </row>
    <row r="89" spans="2:3" s="8" customFormat="1" ht="18.75">
      <c r="B89" s="12"/>
      <c r="C89" s="12"/>
    </row>
    <row r="90" spans="2:3" s="8" customFormat="1" ht="18.75">
      <c r="B90" s="12"/>
      <c r="C90" s="12"/>
    </row>
    <row r="91" spans="2:4" s="8" customFormat="1" ht="18">
      <c r="B91" s="7"/>
      <c r="C91" s="7"/>
      <c r="D91" s="13"/>
    </row>
    <row r="92" spans="2:3" s="8" customFormat="1" ht="18">
      <c r="B92" s="7"/>
      <c r="C92" s="7"/>
    </row>
    <row r="93" spans="2:3" s="8" customFormat="1" ht="18">
      <c r="B93" s="7"/>
      <c r="C93" s="7"/>
    </row>
    <row r="94" s="8" customFormat="1" ht="18"/>
    <row r="95" s="8" customFormat="1" ht="18"/>
    <row r="96" s="8" customFormat="1" ht="18"/>
    <row r="97" s="8" customFormat="1" ht="18"/>
    <row r="98" s="8" customFormat="1" ht="18"/>
    <row r="99" s="8" customFormat="1" ht="18"/>
    <row r="100" s="8" customFormat="1" ht="18"/>
    <row r="101" s="8" customFormat="1" ht="18"/>
    <row r="102" s="8" customFormat="1" ht="18"/>
    <row r="103" s="8" customFormat="1" ht="18"/>
    <row r="104" s="8" customFormat="1" ht="18"/>
    <row r="105" s="8" customFormat="1" ht="18"/>
    <row r="106" s="8" customFormat="1" ht="18"/>
    <row r="107" s="8" customFormat="1" ht="18"/>
    <row r="108" s="8" customFormat="1" ht="18"/>
    <row r="109" s="8" customFormat="1" ht="18"/>
    <row r="110" s="8" customFormat="1" ht="18"/>
    <row r="111" s="8" customFormat="1" ht="18"/>
    <row r="112" s="8" customFormat="1" ht="18"/>
    <row r="113" s="8" customFormat="1" ht="18"/>
    <row r="114" s="8" customFormat="1" ht="18"/>
    <row r="115" s="8" customFormat="1" ht="18"/>
    <row r="116" s="8" customFormat="1" ht="18"/>
    <row r="117" s="8" customFormat="1" ht="18"/>
    <row r="118" s="8" customFormat="1" ht="18"/>
    <row r="119" s="8" customFormat="1" ht="18"/>
    <row r="120" s="8" customFormat="1" ht="18"/>
    <row r="121" s="8" customFormat="1" ht="18"/>
    <row r="122" s="8" customFormat="1" ht="18"/>
    <row r="123" s="8" customFormat="1" ht="18"/>
    <row r="124" s="8" customFormat="1" ht="18"/>
    <row r="125" s="8" customFormat="1" ht="18"/>
    <row r="126" s="8" customFormat="1" ht="18"/>
    <row r="127" s="8" customFormat="1" ht="18"/>
    <row r="128" s="8" customFormat="1" ht="18"/>
    <row r="129" s="8" customFormat="1" ht="18"/>
    <row r="130" s="8" customFormat="1" ht="18"/>
    <row r="131" s="8" customFormat="1" ht="18"/>
    <row r="132" s="8" customFormat="1" ht="18"/>
    <row r="133" s="8" customFormat="1" ht="18"/>
    <row r="134" s="8" customFormat="1" ht="18"/>
    <row r="135" s="8" customFormat="1" ht="18"/>
    <row r="136" s="8" customFormat="1" ht="18"/>
    <row r="137" s="8" customFormat="1" ht="18"/>
    <row r="138" s="8" customFormat="1" ht="18"/>
    <row r="139" s="8" customFormat="1" ht="18"/>
    <row r="140" s="8" customFormat="1" ht="18"/>
    <row r="141" s="8" customFormat="1" ht="18"/>
    <row r="142" s="8" customFormat="1" ht="18"/>
    <row r="143" s="8" customFormat="1" ht="18"/>
    <row r="144" s="8" customFormat="1" ht="18"/>
    <row r="145" s="8" customFormat="1" ht="18"/>
    <row r="146" spans="2:3" s="8" customFormat="1" ht="18">
      <c r="B146" s="7"/>
      <c r="C146" s="7"/>
    </row>
    <row r="147" spans="2:3" s="8" customFormat="1" ht="18">
      <c r="B147" s="7"/>
      <c r="C147" s="7"/>
    </row>
    <row r="148" spans="2:3" s="8" customFormat="1" ht="18">
      <c r="B148" s="7"/>
      <c r="C148" s="7"/>
    </row>
    <row r="149" spans="2:3" s="8" customFormat="1" ht="18">
      <c r="B149" s="7"/>
      <c r="C149" s="7"/>
    </row>
    <row r="150" spans="2:3" s="8" customFormat="1" ht="18">
      <c r="B150" s="7"/>
      <c r="C150" s="7"/>
    </row>
    <row r="151" spans="2:3" s="8" customFormat="1" ht="18">
      <c r="B151" s="7"/>
      <c r="C151" s="7"/>
    </row>
    <row r="152" spans="2:3" s="8" customFormat="1" ht="18">
      <c r="B152" s="7"/>
      <c r="C152" s="7"/>
    </row>
    <row r="153" spans="2:3" s="8" customFormat="1" ht="18">
      <c r="B153" s="7"/>
      <c r="C153" s="7"/>
    </row>
    <row r="154" spans="2:3" s="8" customFormat="1" ht="18">
      <c r="B154" s="7"/>
      <c r="C154" s="7"/>
    </row>
    <row r="155" spans="2:3" s="8" customFormat="1" ht="18">
      <c r="B155" s="7"/>
      <c r="C155" s="7"/>
    </row>
    <row r="156" spans="2:3" s="8" customFormat="1" ht="18">
      <c r="B156" s="7"/>
      <c r="C156" s="7"/>
    </row>
    <row r="157" spans="2:3" s="8" customFormat="1" ht="18">
      <c r="B157" s="7"/>
      <c r="C157" s="7"/>
    </row>
    <row r="158" spans="2:3" s="8" customFormat="1" ht="18">
      <c r="B158" s="7"/>
      <c r="C158" s="7"/>
    </row>
    <row r="159" spans="2:3" s="8" customFormat="1" ht="18.75">
      <c r="B159" s="17"/>
      <c r="C159" s="17"/>
    </row>
    <row r="160" spans="2:3" s="8" customFormat="1" ht="18.75">
      <c r="B160" s="12"/>
      <c r="C160" s="12"/>
    </row>
    <row r="161" spans="2:3" s="8" customFormat="1" ht="18.75">
      <c r="B161" s="10"/>
      <c r="C161" s="10"/>
    </row>
    <row r="162" spans="2:3" s="8" customFormat="1" ht="18.75">
      <c r="B162" s="10"/>
      <c r="C162" s="10"/>
    </row>
    <row r="163" spans="2:3" s="8" customFormat="1" ht="18.75">
      <c r="B163" s="11"/>
      <c r="C163" s="11"/>
    </row>
    <row r="164" spans="2:3" s="8" customFormat="1" ht="18.75">
      <c r="B164" s="10"/>
      <c r="C164" s="10"/>
    </row>
    <row r="165" spans="2:3" s="8" customFormat="1" ht="18.75">
      <c r="B165" s="12"/>
      <c r="C165" s="12"/>
    </row>
    <row r="166" spans="2:3" s="8" customFormat="1" ht="18.75">
      <c r="B166" s="17"/>
      <c r="C166" s="17"/>
    </row>
    <row r="167" spans="2:3" s="8" customFormat="1" ht="18.75">
      <c r="B167" s="12"/>
      <c r="C167" s="12"/>
    </row>
    <row r="168" spans="2:3" s="8" customFormat="1" ht="18.75">
      <c r="B168" s="12"/>
      <c r="C168" s="12"/>
    </row>
    <row r="169" spans="2:3" s="8" customFormat="1" ht="18.75">
      <c r="B169" s="11"/>
      <c r="C169" s="11"/>
    </row>
    <row r="170" spans="2:3" s="8" customFormat="1" ht="18.75">
      <c r="B170" s="11"/>
      <c r="C170" s="11"/>
    </row>
    <row r="171" spans="2:3" s="8" customFormat="1" ht="18.75">
      <c r="B171" s="12"/>
      <c r="C171" s="12"/>
    </row>
    <row r="172" spans="2:3" s="8" customFormat="1" ht="18.75">
      <c r="B172" s="11"/>
      <c r="C172" s="11"/>
    </row>
    <row r="173" spans="2:3" s="8" customFormat="1" ht="18.75">
      <c r="B173" s="10"/>
      <c r="C173" s="10"/>
    </row>
    <row r="174" spans="2:3" s="8" customFormat="1" ht="18.75">
      <c r="B174" s="11"/>
      <c r="C174" s="11"/>
    </row>
    <row r="175" spans="2:3" s="8" customFormat="1" ht="18.75">
      <c r="B175" s="12"/>
      <c r="C175" s="12"/>
    </row>
    <row r="176" spans="2:3" s="8" customFormat="1" ht="18.75">
      <c r="B176" s="12"/>
      <c r="C176" s="12"/>
    </row>
    <row r="177" spans="2:3" s="8" customFormat="1" ht="18">
      <c r="B177" s="7"/>
      <c r="C177" s="7"/>
    </row>
    <row r="178" spans="2:3" s="8" customFormat="1" ht="18">
      <c r="B178" s="7"/>
      <c r="C178" s="7"/>
    </row>
    <row r="179" spans="2:3" s="8" customFormat="1" ht="18">
      <c r="B179" s="7"/>
      <c r="C179" s="7"/>
    </row>
    <row r="180" spans="2:3" s="8" customFormat="1" ht="18">
      <c r="B180" s="7"/>
      <c r="C180" s="7"/>
    </row>
    <row r="181" spans="2:3" s="8" customFormat="1" ht="18">
      <c r="B181" s="7"/>
      <c r="C181" s="7"/>
    </row>
    <row r="182" spans="2:3" s="8" customFormat="1" ht="18">
      <c r="B182" s="7"/>
      <c r="C182" s="7"/>
    </row>
    <row r="183" spans="2:3" s="8" customFormat="1" ht="18">
      <c r="B183" s="7"/>
      <c r="C183" s="7"/>
    </row>
    <row r="184" spans="2:3" s="8" customFormat="1" ht="18">
      <c r="B184" s="7"/>
      <c r="C184" s="7"/>
    </row>
    <row r="185" spans="2:3" s="8" customFormat="1" ht="18">
      <c r="B185" s="7"/>
      <c r="C185" s="7"/>
    </row>
    <row r="186" spans="2:3" s="8" customFormat="1" ht="18">
      <c r="B186" s="7"/>
      <c r="C186" s="7"/>
    </row>
    <row r="187" spans="2:4" s="8" customFormat="1" ht="18.75">
      <c r="B187" s="14"/>
      <c r="C187" s="14"/>
      <c r="D187" s="7"/>
    </row>
    <row r="188" spans="2:4" s="8" customFormat="1" ht="18.75">
      <c r="B188" s="14"/>
      <c r="C188" s="14"/>
      <c r="D188" s="7"/>
    </row>
    <row r="189" spans="2:4" s="8" customFormat="1" ht="18.75">
      <c r="B189" s="14"/>
      <c r="C189" s="14"/>
      <c r="D189" s="7"/>
    </row>
    <row r="190" spans="2:4" s="8" customFormat="1" ht="18.75">
      <c r="B190" s="14"/>
      <c r="C190" s="14"/>
      <c r="D190" s="7"/>
    </row>
    <row r="191" spans="2:4" s="8" customFormat="1" ht="18.75">
      <c r="B191" s="15"/>
      <c r="C191" s="15"/>
      <c r="D191" s="7"/>
    </row>
    <row r="192" spans="2:3" s="8" customFormat="1" ht="18">
      <c r="B192" s="7"/>
      <c r="C192" s="7"/>
    </row>
    <row r="193" spans="2:3" s="8" customFormat="1" ht="18">
      <c r="B193" s="7"/>
      <c r="C193" s="7"/>
    </row>
    <row r="194" spans="2:3" s="8" customFormat="1" ht="18">
      <c r="B194" s="7"/>
      <c r="C194" s="7"/>
    </row>
    <row r="195" spans="2:3" s="8" customFormat="1" ht="18">
      <c r="B195" s="7"/>
      <c r="C195" s="7"/>
    </row>
    <row r="196" spans="2:3" s="8" customFormat="1" ht="18">
      <c r="B196" s="7"/>
      <c r="C196" s="7"/>
    </row>
    <row r="197" spans="2:3" s="8" customFormat="1" ht="18">
      <c r="B197" s="7"/>
      <c r="C197" s="7"/>
    </row>
    <row r="198" spans="2:3" s="8" customFormat="1" ht="18">
      <c r="B198" s="7"/>
      <c r="C198" s="7"/>
    </row>
    <row r="199" spans="2:3" s="8" customFormat="1" ht="18">
      <c r="B199" s="7"/>
      <c r="C199" s="7"/>
    </row>
    <row r="200" spans="2:3" s="8" customFormat="1" ht="18">
      <c r="B200" s="7"/>
      <c r="C200" s="7"/>
    </row>
    <row r="201" spans="2:3" s="8" customFormat="1" ht="18">
      <c r="B201" s="7"/>
      <c r="C201" s="7"/>
    </row>
    <row r="202" spans="2:3" s="8" customFormat="1" ht="18.75" customHeight="1">
      <c r="B202" s="7"/>
      <c r="C202" s="7"/>
    </row>
    <row r="203" spans="2:3" s="8" customFormat="1" ht="18">
      <c r="B203" s="7"/>
      <c r="C203" s="7"/>
    </row>
    <row r="204" spans="2:3" s="8" customFormat="1" ht="18">
      <c r="B204" s="7"/>
      <c r="C204" s="7"/>
    </row>
    <row r="205" spans="2:3" s="8" customFormat="1" ht="18">
      <c r="B205" s="7"/>
      <c r="C205" s="7"/>
    </row>
    <row r="206" spans="2:3" s="8" customFormat="1" ht="18">
      <c r="B206" s="7"/>
      <c r="C206" s="7"/>
    </row>
    <row r="207" spans="2:3" s="8" customFormat="1" ht="18">
      <c r="B207" s="7"/>
      <c r="C207" s="7"/>
    </row>
    <row r="208" s="8" customFormat="1" ht="18">
      <c r="D208" s="7"/>
    </row>
    <row r="209" s="8" customFormat="1" ht="18">
      <c r="D209" s="7"/>
    </row>
    <row r="210" s="8" customFormat="1" ht="18">
      <c r="D210" s="7"/>
    </row>
    <row r="211" ht="18">
      <c r="A211" s="8"/>
    </row>
  </sheetData>
  <sheetProtection/>
  <mergeCells count="1">
    <mergeCell ref="B10:E1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
  <dimension ref="A2:IV52"/>
  <sheetViews>
    <sheetView zoomScale="85" zoomScaleNormal="85" zoomScalePageLayoutView="0" workbookViewId="0" topLeftCell="A43">
      <selection activeCell="F29" sqref="F29"/>
    </sheetView>
  </sheetViews>
  <sheetFormatPr defaultColWidth="11.421875" defaultRowHeight="15"/>
  <cols>
    <col min="1" max="1" width="5.140625" style="26" customWidth="1"/>
    <col min="2" max="2" width="71.00390625" style="26" customWidth="1"/>
    <col min="3" max="3" width="43.00390625" style="2" customWidth="1"/>
    <col min="4" max="5" width="11.421875" style="2" customWidth="1"/>
    <col min="6" max="6" width="27.8515625" style="2" customWidth="1"/>
    <col min="7" max="15" width="11.421875" style="2" customWidth="1"/>
    <col min="16" max="16384" width="11.421875" style="2" customWidth="1"/>
  </cols>
  <sheetData>
    <row r="2" spans="2:6" ht="21.75">
      <c r="B2" s="51"/>
      <c r="C2" s="51"/>
      <c r="D2" s="52"/>
      <c r="E2" s="52"/>
      <c r="F2" s="52"/>
    </row>
    <row r="3" spans="2:6" ht="21.75">
      <c r="B3" s="52" t="s">
        <v>11</v>
      </c>
      <c r="C3" s="51"/>
      <c r="D3" s="52"/>
      <c r="E3" s="52"/>
      <c r="F3" s="52"/>
    </row>
    <row r="4" spans="2:6" ht="21.75">
      <c r="B4" s="52" t="s">
        <v>12</v>
      </c>
      <c r="C4" s="53"/>
      <c r="D4" s="52"/>
      <c r="E4" s="52"/>
      <c r="F4" s="52"/>
    </row>
    <row r="5" spans="2:6" ht="18">
      <c r="B5" s="54" t="s">
        <v>111</v>
      </c>
      <c r="C5" s="27"/>
      <c r="D5" s="26"/>
      <c r="E5" s="26"/>
      <c r="F5" s="26"/>
    </row>
    <row r="6" spans="2:6" ht="18">
      <c r="B6" s="54" t="s">
        <v>110</v>
      </c>
      <c r="C6" s="28"/>
      <c r="D6" s="26"/>
      <c r="E6" s="26"/>
      <c r="F6" s="26"/>
    </row>
    <row r="7" spans="2:6" ht="18">
      <c r="B7" s="54" t="s">
        <v>113</v>
      </c>
      <c r="C7" s="28"/>
      <c r="D7" s="26"/>
      <c r="E7" s="26"/>
      <c r="F7" s="26"/>
    </row>
    <row r="8" spans="2:6" ht="18">
      <c r="B8" s="54" t="s">
        <v>10</v>
      </c>
      <c r="C8" s="28"/>
      <c r="D8" s="26"/>
      <c r="E8" s="26"/>
      <c r="F8" s="26"/>
    </row>
    <row r="11" spans="2:5" ht="14.25">
      <c r="B11" s="147" t="s">
        <v>22</v>
      </c>
      <c r="C11" s="149" t="s">
        <v>23</v>
      </c>
      <c r="D11" s="29"/>
      <c r="E11" s="30" t="s">
        <v>47</v>
      </c>
    </row>
    <row r="12" spans="2:5" ht="14.25">
      <c r="B12" s="148"/>
      <c r="C12" s="150"/>
      <c r="D12" s="31">
        <v>1</v>
      </c>
      <c r="E12" s="30" t="s">
        <v>46</v>
      </c>
    </row>
    <row r="13" spans="2:4" ht="18.75" thickBot="1">
      <c r="B13" s="32"/>
      <c r="C13" s="32"/>
      <c r="D13" s="33"/>
    </row>
    <row r="14" spans="2:8" ht="18.75" thickBot="1">
      <c r="B14" s="34"/>
      <c r="C14" s="151" t="s">
        <v>27</v>
      </c>
      <c r="D14" s="152"/>
      <c r="H14" s="59" t="s">
        <v>101</v>
      </c>
    </row>
    <row r="15" spans="2:8" ht="43.5" customHeight="1">
      <c r="B15" s="153" t="s">
        <v>28</v>
      </c>
      <c r="C15" s="62" t="s">
        <v>271</v>
      </c>
      <c r="D15" s="64"/>
      <c r="F15" s="58" t="s">
        <v>99</v>
      </c>
      <c r="G15" s="65"/>
      <c r="H15" s="66"/>
    </row>
    <row r="16" spans="2:19" ht="25.5" customHeight="1">
      <c r="B16" s="154"/>
      <c r="C16" s="63"/>
      <c r="D16" s="35"/>
      <c r="F16" s="58" t="s">
        <v>103</v>
      </c>
      <c r="G16" s="64"/>
      <c r="H16" s="60" t="s">
        <v>102</v>
      </c>
      <c r="K16" s="30">
        <v>1</v>
      </c>
      <c r="P16" s="36"/>
      <c r="Q16" s="36"/>
      <c r="R16" s="36"/>
      <c r="S16" s="36"/>
    </row>
    <row r="17" spans="2:19" ht="25.5" customHeight="1">
      <c r="B17" s="154"/>
      <c r="C17" s="63" t="s">
        <v>29</v>
      </c>
      <c r="D17" s="64"/>
      <c r="F17" s="58" t="s">
        <v>104</v>
      </c>
      <c r="G17" s="64"/>
      <c r="H17" s="61" t="s">
        <v>102</v>
      </c>
      <c r="I17" s="37"/>
      <c r="J17" s="37"/>
      <c r="N17" s="30"/>
      <c r="O17" s="38"/>
      <c r="P17" s="30"/>
      <c r="Q17" s="30"/>
      <c r="R17" s="36"/>
      <c r="S17" s="36"/>
    </row>
    <row r="18" spans="2:19" ht="18">
      <c r="B18" s="155"/>
      <c r="C18" s="63"/>
      <c r="D18" s="35"/>
      <c r="F18" s="58" t="s">
        <v>100</v>
      </c>
      <c r="G18" s="64"/>
      <c r="H18" s="64"/>
      <c r="I18" s="39"/>
      <c r="J18" s="39"/>
      <c r="K18" s="40"/>
      <c r="L18" s="41"/>
      <c r="M18" s="42"/>
      <c r="N18" s="42"/>
      <c r="O18" s="42"/>
      <c r="P18" s="30"/>
      <c r="Q18" s="30"/>
      <c r="R18" s="30"/>
      <c r="S18" s="36"/>
    </row>
    <row r="19" spans="2:18" ht="18">
      <c r="B19" s="2"/>
      <c r="L19" s="30"/>
      <c r="M19" s="30" t="s">
        <v>4</v>
      </c>
      <c r="O19" s="43"/>
      <c r="P19" s="5"/>
      <c r="Q19" s="36"/>
      <c r="R19" s="36"/>
    </row>
    <row r="20" spans="1:256" s="74" customFormat="1" ht="18">
      <c r="A20" s="26"/>
      <c r="B20" s="2"/>
      <c r="C20" s="70" t="s">
        <v>26</v>
      </c>
      <c r="D20" s="71">
        <v>1</v>
      </c>
      <c r="E20" s="72">
        <v>2</v>
      </c>
      <c r="F20" s="72">
        <v>3</v>
      </c>
      <c r="G20" s="72">
        <v>4</v>
      </c>
      <c r="H20" s="72">
        <v>5</v>
      </c>
      <c r="I20" s="72">
        <v>6</v>
      </c>
      <c r="J20" s="72">
        <v>7</v>
      </c>
      <c r="K20" s="72">
        <v>8</v>
      </c>
      <c r="L20" s="72">
        <v>9</v>
      </c>
      <c r="M20" s="72">
        <v>10</v>
      </c>
      <c r="N20" s="72">
        <v>11</v>
      </c>
      <c r="O20" s="72">
        <v>12</v>
      </c>
      <c r="P20" s="72">
        <v>13</v>
      </c>
      <c r="Q20" s="72">
        <v>14</v>
      </c>
      <c r="R20" s="72">
        <v>15</v>
      </c>
      <c r="S20" s="72">
        <v>16</v>
      </c>
      <c r="T20" s="72">
        <v>17</v>
      </c>
      <c r="U20" s="72">
        <v>18</v>
      </c>
      <c r="V20" s="72">
        <v>19</v>
      </c>
      <c r="W20" s="72">
        <v>20</v>
      </c>
      <c r="X20" s="72">
        <v>21</v>
      </c>
      <c r="Y20" s="72">
        <v>22</v>
      </c>
      <c r="Z20" s="72">
        <v>23</v>
      </c>
      <c r="AA20" s="72">
        <v>24</v>
      </c>
      <c r="AB20" s="72">
        <v>25</v>
      </c>
      <c r="AC20" s="72">
        <v>26</v>
      </c>
      <c r="AD20" s="72">
        <v>27</v>
      </c>
      <c r="AE20" s="72">
        <v>28</v>
      </c>
      <c r="AF20" s="72">
        <v>29</v>
      </c>
      <c r="AG20" s="72">
        <v>30</v>
      </c>
      <c r="AH20" s="72">
        <v>31</v>
      </c>
      <c r="AI20" s="72">
        <v>32</v>
      </c>
      <c r="AJ20" s="72">
        <v>33</v>
      </c>
      <c r="AK20" s="72">
        <v>34</v>
      </c>
      <c r="AL20" s="72">
        <v>35</v>
      </c>
      <c r="AM20" s="72">
        <v>36</v>
      </c>
      <c r="AN20" s="72">
        <v>37</v>
      </c>
      <c r="AO20" s="72">
        <v>38</v>
      </c>
      <c r="AP20" s="72">
        <v>39</v>
      </c>
      <c r="AQ20" s="72">
        <v>40</v>
      </c>
      <c r="AR20" s="72">
        <v>41</v>
      </c>
      <c r="AS20" s="72">
        <v>42</v>
      </c>
      <c r="AT20" s="72">
        <v>43</v>
      </c>
      <c r="AU20" s="72">
        <v>44</v>
      </c>
      <c r="AV20" s="72">
        <v>45</v>
      </c>
      <c r="AW20" s="72">
        <v>46</v>
      </c>
      <c r="AX20" s="72">
        <v>47</v>
      </c>
      <c r="AY20" s="72">
        <v>48</v>
      </c>
      <c r="AZ20" s="72">
        <v>49</v>
      </c>
      <c r="BA20" s="72">
        <v>50</v>
      </c>
      <c r="BB20" s="72">
        <v>51</v>
      </c>
      <c r="BC20" s="72">
        <v>52</v>
      </c>
      <c r="BD20" s="72">
        <v>53</v>
      </c>
      <c r="BE20" s="72">
        <v>54</v>
      </c>
      <c r="BF20" s="72">
        <v>55</v>
      </c>
      <c r="BG20" s="72">
        <v>56</v>
      </c>
      <c r="BH20" s="72">
        <v>57</v>
      </c>
      <c r="BI20" s="72">
        <v>58</v>
      </c>
      <c r="BJ20" s="72">
        <v>59</v>
      </c>
      <c r="BK20" s="72">
        <v>60</v>
      </c>
      <c r="BL20" s="72">
        <v>61</v>
      </c>
      <c r="BM20" s="72">
        <v>62</v>
      </c>
      <c r="BN20" s="72">
        <v>63</v>
      </c>
      <c r="BO20" s="72">
        <v>64</v>
      </c>
      <c r="BP20" s="72">
        <v>65</v>
      </c>
      <c r="BQ20" s="72">
        <v>66</v>
      </c>
      <c r="BR20" s="72">
        <v>67</v>
      </c>
      <c r="BS20" s="72">
        <v>68</v>
      </c>
      <c r="BT20" s="72">
        <v>69</v>
      </c>
      <c r="BU20" s="72">
        <v>70</v>
      </c>
      <c r="BV20" s="72">
        <v>71</v>
      </c>
      <c r="BW20" s="72">
        <v>72</v>
      </c>
      <c r="BX20" s="72">
        <v>73</v>
      </c>
      <c r="BY20" s="72">
        <v>74</v>
      </c>
      <c r="BZ20" s="72">
        <v>75</v>
      </c>
      <c r="CA20" s="72">
        <v>76</v>
      </c>
      <c r="CB20" s="72">
        <v>77</v>
      </c>
      <c r="CC20" s="72">
        <v>78</v>
      </c>
      <c r="CD20" s="72">
        <v>79</v>
      </c>
      <c r="CE20" s="72">
        <v>80</v>
      </c>
      <c r="CF20" s="72">
        <v>81</v>
      </c>
      <c r="CG20" s="72">
        <v>82</v>
      </c>
      <c r="CH20" s="72">
        <v>83</v>
      </c>
      <c r="CI20" s="72">
        <v>84</v>
      </c>
      <c r="CJ20" s="72">
        <v>85</v>
      </c>
      <c r="CK20" s="72">
        <v>86</v>
      </c>
      <c r="CL20" s="72">
        <v>87</v>
      </c>
      <c r="CM20" s="72">
        <v>88</v>
      </c>
      <c r="CN20" s="72">
        <v>89</v>
      </c>
      <c r="CO20" s="72">
        <v>90</v>
      </c>
      <c r="CP20" s="72">
        <v>91</v>
      </c>
      <c r="CQ20" s="72">
        <v>92</v>
      </c>
      <c r="CR20" s="72">
        <v>93</v>
      </c>
      <c r="CS20" s="72">
        <v>94</v>
      </c>
      <c r="CT20" s="72">
        <v>95</v>
      </c>
      <c r="CU20" s="72">
        <v>96</v>
      </c>
      <c r="CV20" s="72">
        <v>97</v>
      </c>
      <c r="CW20" s="72">
        <v>98</v>
      </c>
      <c r="CX20" s="72">
        <v>99</v>
      </c>
      <c r="CY20" s="72">
        <v>100</v>
      </c>
      <c r="CZ20" s="72">
        <v>101</v>
      </c>
      <c r="DA20" s="72">
        <v>102</v>
      </c>
      <c r="DB20" s="72">
        <v>103</v>
      </c>
      <c r="DC20" s="72">
        <v>104</v>
      </c>
      <c r="DD20" s="72">
        <v>105</v>
      </c>
      <c r="DE20" s="72">
        <v>106</v>
      </c>
      <c r="DF20" s="72">
        <v>107</v>
      </c>
      <c r="DG20" s="72">
        <v>108</v>
      </c>
      <c r="DH20" s="72">
        <v>109</v>
      </c>
      <c r="DI20" s="72">
        <v>110</v>
      </c>
      <c r="DJ20" s="72">
        <v>111</v>
      </c>
      <c r="DK20" s="72">
        <v>112</v>
      </c>
      <c r="DL20" s="72">
        <v>113</v>
      </c>
      <c r="DM20" s="72">
        <v>114</v>
      </c>
      <c r="DN20" s="72">
        <v>115</v>
      </c>
      <c r="DO20" s="72">
        <v>116</v>
      </c>
      <c r="DP20" s="72">
        <v>117</v>
      </c>
      <c r="DQ20" s="72">
        <v>118</v>
      </c>
      <c r="DR20" s="72">
        <v>119</v>
      </c>
      <c r="DS20" s="72">
        <v>120</v>
      </c>
      <c r="DT20" s="72">
        <v>121</v>
      </c>
      <c r="DU20" s="72">
        <v>122</v>
      </c>
      <c r="DV20" s="72">
        <v>123</v>
      </c>
      <c r="DW20" s="72">
        <v>124</v>
      </c>
      <c r="DX20" s="72">
        <v>125</v>
      </c>
      <c r="DY20" s="72">
        <v>126</v>
      </c>
      <c r="DZ20" s="72">
        <v>127</v>
      </c>
      <c r="EA20" s="72">
        <v>128</v>
      </c>
      <c r="EB20" s="72">
        <v>129</v>
      </c>
      <c r="EC20" s="72">
        <v>130</v>
      </c>
      <c r="ED20" s="72">
        <v>131</v>
      </c>
      <c r="EE20" s="72">
        <v>132</v>
      </c>
      <c r="EF20" s="72">
        <v>133</v>
      </c>
      <c r="EG20" s="72">
        <v>134</v>
      </c>
      <c r="EH20" s="72">
        <v>135</v>
      </c>
      <c r="EI20" s="72">
        <v>136</v>
      </c>
      <c r="EJ20" s="72">
        <v>137</v>
      </c>
      <c r="EK20" s="72">
        <v>138</v>
      </c>
      <c r="EL20" s="72">
        <v>139</v>
      </c>
      <c r="EM20" s="72">
        <v>140</v>
      </c>
      <c r="EN20" s="72">
        <v>141</v>
      </c>
      <c r="EO20" s="72">
        <v>142</v>
      </c>
      <c r="EP20" s="72">
        <v>143</v>
      </c>
      <c r="EQ20" s="72">
        <v>144</v>
      </c>
      <c r="ER20" s="72">
        <v>145</v>
      </c>
      <c r="ES20" s="72">
        <v>146</v>
      </c>
      <c r="ET20" s="72">
        <v>147</v>
      </c>
      <c r="EU20" s="72">
        <v>148</v>
      </c>
      <c r="EV20" s="72">
        <v>149</v>
      </c>
      <c r="EW20" s="72">
        <v>150</v>
      </c>
      <c r="EX20" s="72">
        <v>151</v>
      </c>
      <c r="EY20" s="72">
        <v>152</v>
      </c>
      <c r="EZ20" s="72">
        <v>153</v>
      </c>
      <c r="FA20" s="72">
        <v>154</v>
      </c>
      <c r="FB20" s="72">
        <v>155</v>
      </c>
      <c r="FC20" s="72">
        <v>156</v>
      </c>
      <c r="FD20" s="72">
        <v>157</v>
      </c>
      <c r="FE20" s="72">
        <v>158</v>
      </c>
      <c r="FF20" s="72">
        <v>159</v>
      </c>
      <c r="FG20" s="72">
        <v>160</v>
      </c>
      <c r="FH20" s="72">
        <v>161</v>
      </c>
      <c r="FI20" s="72">
        <v>162</v>
      </c>
      <c r="FJ20" s="72">
        <v>163</v>
      </c>
      <c r="FK20" s="72">
        <v>164</v>
      </c>
      <c r="FL20" s="72">
        <v>165</v>
      </c>
      <c r="FM20" s="72">
        <v>166</v>
      </c>
      <c r="FN20" s="72">
        <v>167</v>
      </c>
      <c r="FO20" s="72">
        <v>168</v>
      </c>
      <c r="FP20" s="72">
        <v>169</v>
      </c>
      <c r="FQ20" s="72">
        <v>170</v>
      </c>
      <c r="FR20" s="72">
        <v>171</v>
      </c>
      <c r="FS20" s="72">
        <v>172</v>
      </c>
      <c r="FT20" s="72">
        <v>173</v>
      </c>
      <c r="FU20" s="72">
        <v>174</v>
      </c>
      <c r="FV20" s="72">
        <v>175</v>
      </c>
      <c r="FW20" s="72">
        <v>176</v>
      </c>
      <c r="FX20" s="72">
        <v>177</v>
      </c>
      <c r="FY20" s="72">
        <v>178</v>
      </c>
      <c r="FZ20" s="72">
        <v>179</v>
      </c>
      <c r="GA20" s="72">
        <v>180</v>
      </c>
      <c r="GB20" s="72">
        <v>181</v>
      </c>
      <c r="GC20" s="72">
        <v>182</v>
      </c>
      <c r="GD20" s="72">
        <v>183</v>
      </c>
      <c r="GE20" s="72">
        <v>184</v>
      </c>
      <c r="GF20" s="72">
        <v>185</v>
      </c>
      <c r="GG20" s="72">
        <v>186</v>
      </c>
      <c r="GH20" s="72">
        <v>187</v>
      </c>
      <c r="GI20" s="72">
        <v>188</v>
      </c>
      <c r="GJ20" s="72">
        <v>189</v>
      </c>
      <c r="GK20" s="72">
        <v>190</v>
      </c>
      <c r="GL20" s="72">
        <v>191</v>
      </c>
      <c r="GM20" s="72">
        <v>192</v>
      </c>
      <c r="GN20" s="72">
        <v>193</v>
      </c>
      <c r="GO20" s="72">
        <v>194</v>
      </c>
      <c r="GP20" s="72">
        <v>195</v>
      </c>
      <c r="GQ20" s="72">
        <v>196</v>
      </c>
      <c r="GR20" s="72">
        <v>197</v>
      </c>
      <c r="GS20" s="72">
        <v>198</v>
      </c>
      <c r="GT20" s="72">
        <v>199</v>
      </c>
      <c r="GU20" s="72">
        <v>200</v>
      </c>
      <c r="GV20" s="72">
        <v>201</v>
      </c>
      <c r="GW20" s="72">
        <v>202</v>
      </c>
      <c r="GX20" s="72">
        <v>203</v>
      </c>
      <c r="GY20" s="72">
        <v>204</v>
      </c>
      <c r="GZ20" s="72">
        <v>205</v>
      </c>
      <c r="HA20" s="72">
        <v>206</v>
      </c>
      <c r="HB20" s="72">
        <v>207</v>
      </c>
      <c r="HC20" s="72">
        <v>208</v>
      </c>
      <c r="HD20" s="72">
        <v>209</v>
      </c>
      <c r="HE20" s="72">
        <v>210</v>
      </c>
      <c r="HF20" s="72">
        <v>211</v>
      </c>
      <c r="HG20" s="72">
        <v>212</v>
      </c>
      <c r="HH20" s="72">
        <v>213</v>
      </c>
      <c r="HI20" s="72">
        <v>214</v>
      </c>
      <c r="HJ20" s="72">
        <v>215</v>
      </c>
      <c r="HK20" s="72">
        <v>216</v>
      </c>
      <c r="HL20" s="72">
        <v>217</v>
      </c>
      <c r="HM20" s="72">
        <v>218</v>
      </c>
      <c r="HN20" s="72">
        <v>219</v>
      </c>
      <c r="HO20" s="72">
        <v>220</v>
      </c>
      <c r="HP20" s="72">
        <v>221</v>
      </c>
      <c r="HQ20" s="72">
        <v>222</v>
      </c>
      <c r="HR20" s="72">
        <v>223</v>
      </c>
      <c r="HS20" s="72">
        <v>224</v>
      </c>
      <c r="HT20" s="72">
        <v>225</v>
      </c>
      <c r="HU20" s="72">
        <v>226</v>
      </c>
      <c r="HV20" s="72">
        <v>227</v>
      </c>
      <c r="HW20" s="72">
        <v>228</v>
      </c>
      <c r="HX20" s="72">
        <v>229</v>
      </c>
      <c r="HY20" s="72">
        <v>230</v>
      </c>
      <c r="HZ20" s="72">
        <v>231</v>
      </c>
      <c r="IA20" s="72">
        <v>232</v>
      </c>
      <c r="IB20" s="72">
        <v>233</v>
      </c>
      <c r="IC20" s="72">
        <v>234</v>
      </c>
      <c r="ID20" s="72">
        <v>235</v>
      </c>
      <c r="IE20" s="72">
        <v>236</v>
      </c>
      <c r="IF20" s="72">
        <v>237</v>
      </c>
      <c r="IG20" s="72">
        <v>238</v>
      </c>
      <c r="IH20" s="72">
        <v>239</v>
      </c>
      <c r="II20" s="72">
        <v>240</v>
      </c>
      <c r="IJ20" s="72">
        <v>241</v>
      </c>
      <c r="IK20" s="72">
        <v>242</v>
      </c>
      <c r="IL20" s="72">
        <v>243</v>
      </c>
      <c r="IM20" s="72">
        <v>244</v>
      </c>
      <c r="IN20" s="72">
        <v>245</v>
      </c>
      <c r="IO20" s="72">
        <v>246</v>
      </c>
      <c r="IP20" s="72">
        <v>247</v>
      </c>
      <c r="IQ20" s="72">
        <v>248</v>
      </c>
      <c r="IR20" s="72">
        <v>249</v>
      </c>
      <c r="IS20" s="72">
        <v>250</v>
      </c>
      <c r="IT20" s="72">
        <v>251</v>
      </c>
      <c r="IU20" s="72">
        <v>252</v>
      </c>
      <c r="IV20" s="72">
        <v>253</v>
      </c>
    </row>
    <row r="21" spans="1:256" s="68" customFormat="1" ht="18">
      <c r="A21" s="26"/>
      <c r="B21" s="144" t="s">
        <v>24</v>
      </c>
      <c r="C21" s="55" t="s">
        <v>25</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row>
    <row r="22" spans="1:256" s="68" customFormat="1" ht="15" customHeight="1">
      <c r="A22" s="44"/>
      <c r="B22" s="145"/>
      <c r="C22" s="56" t="s">
        <v>30</v>
      </c>
      <c r="D22" s="67"/>
      <c r="E22" s="67"/>
      <c r="F22" s="67"/>
      <c r="G22" s="64"/>
      <c r="H22" s="64"/>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row>
    <row r="23" spans="1:256" s="68" customFormat="1" ht="18">
      <c r="A23" s="44"/>
      <c r="B23" s="145"/>
      <c r="C23" s="56" t="s">
        <v>0</v>
      </c>
      <c r="D23" s="67"/>
      <c r="E23" s="67"/>
      <c r="F23" s="67"/>
      <c r="G23" s="64"/>
      <c r="H23" s="64"/>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row>
    <row r="24" spans="1:256" s="68" customFormat="1" ht="18">
      <c r="A24" s="26"/>
      <c r="B24" s="145"/>
      <c r="C24" s="56" t="s">
        <v>114</v>
      </c>
      <c r="D24" s="67"/>
      <c r="E24" s="67"/>
      <c r="F24" s="67"/>
      <c r="G24" s="64"/>
      <c r="H24" s="64"/>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row>
    <row r="25" spans="1:256" s="44" customFormat="1" ht="18">
      <c r="A25" s="26"/>
      <c r="B25" s="145"/>
      <c r="C25" s="56"/>
      <c r="D25" s="45"/>
      <c r="E25" s="45"/>
      <c r="F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1:256" s="68" customFormat="1" ht="18">
      <c r="A26" s="26"/>
      <c r="B26" s="145"/>
      <c r="C26" s="56" t="s">
        <v>13</v>
      </c>
      <c r="D26" s="67"/>
      <c r="E26" s="67"/>
      <c r="F26" s="67"/>
      <c r="G26" s="64"/>
      <c r="H26" s="64"/>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row>
    <row r="27" spans="1:256" s="68" customFormat="1" ht="18">
      <c r="A27" s="26"/>
      <c r="B27" s="145"/>
      <c r="C27" s="56" t="s">
        <v>14</v>
      </c>
      <c r="D27" s="67"/>
      <c r="E27" s="67"/>
      <c r="F27" s="67"/>
      <c r="G27" s="64"/>
      <c r="H27" s="64"/>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row>
    <row r="28" spans="1:256" s="68" customFormat="1" ht="18">
      <c r="A28" s="26"/>
      <c r="B28" s="145"/>
      <c r="C28" s="56" t="s">
        <v>15</v>
      </c>
      <c r="D28" s="67"/>
      <c r="E28" s="67"/>
      <c r="F28" s="67"/>
      <c r="G28" s="64"/>
      <c r="H28" s="64"/>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row>
    <row r="29" spans="1:256" s="68" customFormat="1" ht="18">
      <c r="A29" s="26"/>
      <c r="B29" s="145"/>
      <c r="C29" s="56" t="s">
        <v>16</v>
      </c>
      <c r="D29" s="67"/>
      <c r="E29" s="67"/>
      <c r="F29" s="67"/>
      <c r="G29" s="64"/>
      <c r="H29" s="64"/>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c r="IU29" s="67"/>
      <c r="IV29" s="67"/>
    </row>
    <row r="30" spans="1:256" s="44" customFormat="1" ht="18">
      <c r="A30" s="26"/>
      <c r="B30" s="145"/>
      <c r="C30" s="56"/>
      <c r="D30" s="45"/>
      <c r="E30" s="45"/>
      <c r="F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1:256" s="68" customFormat="1" ht="18">
      <c r="A31" s="26"/>
      <c r="B31" s="145"/>
      <c r="C31" s="56" t="s">
        <v>17</v>
      </c>
      <c r="D31" s="67"/>
      <c r="E31" s="67"/>
      <c r="F31" s="67"/>
      <c r="G31" s="64"/>
      <c r="H31" s="64"/>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c r="IU31" s="67"/>
      <c r="IV31" s="67"/>
    </row>
    <row r="32" spans="1:256" s="44" customFormat="1" ht="18">
      <c r="A32" s="26"/>
      <c r="B32" s="145"/>
      <c r="C32" s="57"/>
      <c r="D32" s="46"/>
      <c r="E32" s="46"/>
      <c r="F32" s="46"/>
      <c r="G32" s="27"/>
      <c r="H32" s="27"/>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6"/>
      <c r="IV32" s="46"/>
    </row>
    <row r="33" spans="1:256" s="44" customFormat="1" ht="18">
      <c r="A33" s="26"/>
      <c r="B33" s="145"/>
      <c r="C33" s="56"/>
      <c r="D33" s="45"/>
      <c r="E33" s="45"/>
      <c r="F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s="68" customFormat="1" ht="18">
      <c r="A34" s="44"/>
      <c r="B34" s="145"/>
      <c r="C34" s="56" t="str">
        <f>"Producción "&amp;IF(D12=1,"Aceite (mmb/año)","Aceite (mb/mes)")</f>
        <v>Producción Aceite (mmb/año)</v>
      </c>
      <c r="D34" s="67"/>
      <c r="E34" s="67"/>
      <c r="F34" s="67"/>
      <c r="G34" s="64"/>
      <c r="H34" s="64"/>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row>
    <row r="35" spans="1:256" s="68" customFormat="1" ht="18">
      <c r="A35" s="44"/>
      <c r="B35" s="145"/>
      <c r="C35" s="56" t="str">
        <f>"Producción "&amp;IF(D12=1,"Gas para venta (mmmpc/año)","Gas para venta (mmpc/mes)")</f>
        <v>Producción Gas para venta (mmmpc/año)</v>
      </c>
      <c r="D35" s="67"/>
      <c r="E35" s="67"/>
      <c r="F35" s="67"/>
      <c r="G35" s="64"/>
      <c r="H35" s="64"/>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c r="IU35" s="67"/>
      <c r="IV35" s="67"/>
    </row>
    <row r="36" spans="1:256" s="68" customFormat="1" ht="18">
      <c r="A36" s="44"/>
      <c r="B36" s="145"/>
      <c r="C36" s="56" t="str">
        <f>"Producción "&amp;IF(D12=1,"Condensados (mmb/año)","Condensados (mb/mes)")</f>
        <v>Producción Condensados (mmb/año)</v>
      </c>
      <c r="D36" s="67"/>
      <c r="E36" s="67"/>
      <c r="F36" s="67"/>
      <c r="G36" s="64"/>
      <c r="H36" s="64"/>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c r="IU36" s="67"/>
      <c r="IV36" s="67"/>
    </row>
    <row r="37" spans="2:256" s="44" customFormat="1" ht="18">
      <c r="B37" s="145"/>
      <c r="C37" s="57"/>
      <c r="D37" s="46"/>
      <c r="E37" s="46"/>
      <c r="F37" s="46"/>
      <c r="G37" s="27"/>
      <c r="H37" s="27"/>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row>
    <row r="38" spans="2:256" s="44" customFormat="1" ht="18">
      <c r="B38" s="145"/>
      <c r="C38" s="56"/>
      <c r="D38" s="45"/>
      <c r="E38" s="45"/>
      <c r="F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row>
    <row r="39" spans="1:256" s="68" customFormat="1" ht="18">
      <c r="A39" s="44"/>
      <c r="B39" s="145"/>
      <c r="C39" s="56" t="s">
        <v>38</v>
      </c>
      <c r="D39" s="67"/>
      <c r="E39" s="67"/>
      <c r="F39" s="67"/>
      <c r="G39" s="64"/>
      <c r="H39" s="64"/>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c r="HA39" s="67"/>
      <c r="HB39" s="67"/>
      <c r="HC39" s="67"/>
      <c r="HD39" s="67"/>
      <c r="HE39" s="67"/>
      <c r="HF39" s="67"/>
      <c r="HG39" s="67"/>
      <c r="HH39" s="67"/>
      <c r="HI39" s="67"/>
      <c r="HJ39" s="67"/>
      <c r="HK39" s="67"/>
      <c r="HL39" s="67"/>
      <c r="HM39" s="67"/>
      <c r="HN39" s="67"/>
      <c r="HO39" s="67"/>
      <c r="HP39" s="67"/>
      <c r="HQ39" s="67"/>
      <c r="HR39" s="67"/>
      <c r="HS39" s="67"/>
      <c r="HT39" s="67"/>
      <c r="HU39" s="67"/>
      <c r="HV39" s="67"/>
      <c r="HW39" s="67"/>
      <c r="HX39" s="67"/>
      <c r="HY39" s="67"/>
      <c r="HZ39" s="67"/>
      <c r="IA39" s="67"/>
      <c r="IB39" s="67"/>
      <c r="IC39" s="67"/>
      <c r="ID39" s="67"/>
      <c r="IE39" s="67"/>
      <c r="IF39" s="67"/>
      <c r="IG39" s="67"/>
      <c r="IH39" s="67"/>
      <c r="II39" s="67"/>
      <c r="IJ39" s="67"/>
      <c r="IK39" s="67"/>
      <c r="IL39" s="67"/>
      <c r="IM39" s="67"/>
      <c r="IN39" s="67"/>
      <c r="IO39" s="67"/>
      <c r="IP39" s="67"/>
      <c r="IQ39" s="67"/>
      <c r="IR39" s="67"/>
      <c r="IS39" s="67"/>
      <c r="IT39" s="67"/>
      <c r="IU39" s="67"/>
      <c r="IV39" s="67"/>
    </row>
    <row r="40" spans="1:256" s="68" customFormat="1" ht="18">
      <c r="A40" s="44"/>
      <c r="B40" s="145"/>
      <c r="C40" s="56" t="s">
        <v>39</v>
      </c>
      <c r="D40" s="67"/>
      <c r="E40" s="67"/>
      <c r="F40" s="67"/>
      <c r="G40" s="64"/>
      <c r="H40" s="64"/>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c r="HW40" s="67"/>
      <c r="HX40" s="67"/>
      <c r="HY40" s="67"/>
      <c r="HZ40" s="67"/>
      <c r="IA40" s="67"/>
      <c r="IB40" s="67"/>
      <c r="IC40" s="67"/>
      <c r="ID40" s="67"/>
      <c r="IE40" s="67"/>
      <c r="IF40" s="67"/>
      <c r="IG40" s="67"/>
      <c r="IH40" s="67"/>
      <c r="II40" s="67"/>
      <c r="IJ40" s="67"/>
      <c r="IK40" s="67"/>
      <c r="IL40" s="67"/>
      <c r="IM40" s="67"/>
      <c r="IN40" s="67"/>
      <c r="IO40" s="67"/>
      <c r="IP40" s="67"/>
      <c r="IQ40" s="67"/>
      <c r="IR40" s="67"/>
      <c r="IS40" s="67"/>
      <c r="IT40" s="67"/>
      <c r="IU40" s="67"/>
      <c r="IV40" s="67"/>
    </row>
    <row r="41" spans="1:256" s="68" customFormat="1" ht="18">
      <c r="A41" s="44"/>
      <c r="B41" s="145"/>
      <c r="C41" s="56" t="s">
        <v>40</v>
      </c>
      <c r="D41" s="67"/>
      <c r="E41" s="67"/>
      <c r="F41" s="67"/>
      <c r="G41" s="64"/>
      <c r="H41" s="64"/>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c r="HP41" s="67"/>
      <c r="HQ41" s="67"/>
      <c r="HR41" s="67"/>
      <c r="HS41" s="67"/>
      <c r="HT41" s="67"/>
      <c r="HU41" s="67"/>
      <c r="HV41" s="67"/>
      <c r="HW41" s="67"/>
      <c r="HX41" s="67"/>
      <c r="HY41" s="67"/>
      <c r="HZ41" s="67"/>
      <c r="IA41" s="67"/>
      <c r="IB41" s="67"/>
      <c r="IC41" s="67"/>
      <c r="ID41" s="67"/>
      <c r="IE41" s="67"/>
      <c r="IF41" s="67"/>
      <c r="IG41" s="67"/>
      <c r="IH41" s="67"/>
      <c r="II41" s="67"/>
      <c r="IJ41" s="67"/>
      <c r="IK41" s="67"/>
      <c r="IL41" s="67"/>
      <c r="IM41" s="67"/>
      <c r="IN41" s="67"/>
      <c r="IO41" s="67"/>
      <c r="IP41" s="67"/>
      <c r="IQ41" s="67"/>
      <c r="IR41" s="67"/>
      <c r="IS41" s="67"/>
      <c r="IT41" s="67"/>
      <c r="IU41" s="67"/>
      <c r="IV41" s="67"/>
    </row>
    <row r="42" spans="2:256" s="44" customFormat="1" ht="18">
      <c r="B42" s="145"/>
      <c r="C42" s="56"/>
      <c r="D42" s="45"/>
      <c r="E42" s="47"/>
      <c r="F42" s="47"/>
      <c r="G42" s="3"/>
      <c r="H42" s="3"/>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c r="IP42" s="47"/>
      <c r="IQ42" s="47"/>
      <c r="IR42" s="47"/>
      <c r="IS42" s="47"/>
      <c r="IT42" s="47"/>
      <c r="IU42" s="47"/>
      <c r="IV42" s="47"/>
    </row>
    <row r="43" spans="1:256" s="68" customFormat="1" ht="18">
      <c r="A43" s="44"/>
      <c r="B43" s="146"/>
      <c r="C43" s="57" t="s">
        <v>42</v>
      </c>
      <c r="D43" s="67"/>
      <c r="E43" s="67"/>
      <c r="F43" s="67"/>
      <c r="G43" s="64"/>
      <c r="H43" s="64"/>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c r="FG43" s="67"/>
      <c r="FH43" s="67"/>
      <c r="FI43" s="67"/>
      <c r="FJ43" s="67"/>
      <c r="FK43" s="67"/>
      <c r="FL43" s="67"/>
      <c r="FM43" s="67"/>
      <c r="FN43" s="67"/>
      <c r="FO43" s="67"/>
      <c r="FP43" s="67"/>
      <c r="FQ43" s="67"/>
      <c r="FR43" s="67"/>
      <c r="FS43" s="67"/>
      <c r="FT43" s="67"/>
      <c r="FU43" s="67"/>
      <c r="FV43" s="67"/>
      <c r="FW43" s="67"/>
      <c r="FX43" s="67"/>
      <c r="FY43" s="67"/>
      <c r="FZ43" s="67"/>
      <c r="GA43" s="67"/>
      <c r="GB43" s="67"/>
      <c r="GC43" s="67"/>
      <c r="GD43" s="67"/>
      <c r="GE43" s="67"/>
      <c r="GF43" s="67"/>
      <c r="GG43" s="67"/>
      <c r="GH43" s="67"/>
      <c r="GI43" s="67"/>
      <c r="GJ43" s="67"/>
      <c r="GK43" s="67"/>
      <c r="GL43" s="67"/>
      <c r="GM43" s="67"/>
      <c r="GN43" s="67"/>
      <c r="GO43" s="67"/>
      <c r="GP43" s="67"/>
      <c r="GQ43" s="67"/>
      <c r="GR43" s="67"/>
      <c r="GS43" s="67"/>
      <c r="GT43" s="67"/>
      <c r="GU43" s="67"/>
      <c r="GV43" s="67"/>
      <c r="GW43" s="67"/>
      <c r="GX43" s="67"/>
      <c r="GY43" s="67"/>
      <c r="GZ43" s="67"/>
      <c r="HA43" s="67"/>
      <c r="HB43" s="67"/>
      <c r="HC43" s="67"/>
      <c r="HD43" s="67"/>
      <c r="HE43" s="67"/>
      <c r="HF43" s="67"/>
      <c r="HG43" s="67"/>
      <c r="HH43" s="67"/>
      <c r="HI43" s="67"/>
      <c r="HJ43" s="67"/>
      <c r="HK43" s="67"/>
      <c r="HL43" s="67"/>
      <c r="HM43" s="67"/>
      <c r="HN43" s="67"/>
      <c r="HO43" s="67"/>
      <c r="HP43" s="67"/>
      <c r="HQ43" s="67"/>
      <c r="HR43" s="67"/>
      <c r="HS43" s="67"/>
      <c r="HT43" s="67"/>
      <c r="HU43" s="67"/>
      <c r="HV43" s="67"/>
      <c r="HW43" s="67"/>
      <c r="HX43" s="67"/>
      <c r="HY43" s="67"/>
      <c r="HZ43" s="67"/>
      <c r="IA43" s="67"/>
      <c r="IB43" s="67"/>
      <c r="IC43" s="67"/>
      <c r="ID43" s="67"/>
      <c r="IE43" s="67"/>
      <c r="IF43" s="67"/>
      <c r="IG43" s="67"/>
      <c r="IH43" s="67"/>
      <c r="II43" s="67"/>
      <c r="IJ43" s="67"/>
      <c r="IK43" s="67"/>
      <c r="IL43" s="67"/>
      <c r="IM43" s="67"/>
      <c r="IN43" s="67"/>
      <c r="IO43" s="67"/>
      <c r="IP43" s="67"/>
      <c r="IQ43" s="67"/>
      <c r="IR43" s="67"/>
      <c r="IS43" s="67"/>
      <c r="IT43" s="67"/>
      <c r="IU43" s="67"/>
      <c r="IV43" s="67"/>
    </row>
    <row r="44" spans="3:4" ht="18">
      <c r="C44" s="26"/>
      <c r="D44" s="26"/>
    </row>
    <row r="45" spans="3:4" ht="18">
      <c r="C45" s="26"/>
      <c r="D45" s="26"/>
    </row>
    <row r="46" spans="3:4" ht="18">
      <c r="C46" s="26"/>
      <c r="D46" s="26"/>
    </row>
    <row r="47" spans="3:5" ht="18">
      <c r="C47" s="26"/>
      <c r="D47" s="26"/>
      <c r="E47" s="48"/>
    </row>
    <row r="48" spans="3:5" ht="18">
      <c r="C48" s="26"/>
      <c r="D48" s="26"/>
      <c r="E48" s="49"/>
    </row>
    <row r="49" spans="3:4" ht="18">
      <c r="C49" s="26"/>
      <c r="D49" s="26"/>
    </row>
    <row r="50" spans="3:4" ht="18">
      <c r="C50" s="26"/>
      <c r="D50" s="26"/>
    </row>
    <row r="51" spans="3:4" ht="18">
      <c r="C51" s="26"/>
      <c r="D51" s="26"/>
    </row>
    <row r="52" ht="18">
      <c r="D52" s="50"/>
    </row>
  </sheetData>
  <sheetProtection/>
  <mergeCells count="5">
    <mergeCell ref="B21:B43"/>
    <mergeCell ref="B11:B12"/>
    <mergeCell ref="C11:C12"/>
    <mergeCell ref="C14:D14"/>
    <mergeCell ref="B15:B18"/>
  </mergeCells>
  <printOptions/>
  <pageMargins left="0.7" right="0.7" top="0.75" bottom="0.75" header="0.3" footer="0.3"/>
  <pageSetup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Hoja2"/>
  <dimension ref="A1:IV85"/>
  <sheetViews>
    <sheetView zoomScale="25" zoomScaleNormal="25" zoomScalePageLayoutView="0" workbookViewId="0" topLeftCell="A1">
      <pane xSplit="4" ySplit="1" topLeftCell="E74" activePane="bottomRight" state="frozen"/>
      <selection pane="topLeft" activeCell="A9" sqref="A9:A23"/>
      <selection pane="topRight" activeCell="A9" sqref="A9:A23"/>
      <selection pane="bottomLeft" activeCell="A9" sqref="A9:A23"/>
      <selection pane="bottomRight" activeCell="A1" sqref="A1"/>
    </sheetView>
  </sheetViews>
  <sheetFormatPr defaultColWidth="11.421875" defaultRowHeight="15"/>
  <cols>
    <col min="1" max="1" width="14.8515625" style="2" customWidth="1"/>
    <col min="2" max="2" width="155.421875" style="2" customWidth="1"/>
    <col min="3" max="3" width="21.00390625" style="2" customWidth="1"/>
    <col min="4" max="4" width="3.28125" style="2" customWidth="1"/>
    <col min="5" max="5" width="13.421875" style="75" bestFit="1" customWidth="1"/>
    <col min="6" max="7" width="11.8515625" style="75" bestFit="1" customWidth="1"/>
    <col min="8" max="8" width="17.421875" style="75" bestFit="1" customWidth="1"/>
    <col min="9" max="45" width="10.8515625" style="75" customWidth="1"/>
    <col min="46" max="16384" width="11.421875" style="2" customWidth="1"/>
  </cols>
  <sheetData>
    <row r="1" spans="3:256" ht="15" customHeight="1">
      <c r="C1" s="115" t="s">
        <v>3</v>
      </c>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4:256" ht="15" customHeight="1">
      <c r="D2" s="30" t="s">
        <v>5</v>
      </c>
      <c r="E2" s="76">
        <v>1</v>
      </c>
      <c r="F2" s="76">
        <v>1</v>
      </c>
      <c r="G2" s="76">
        <v>1</v>
      </c>
      <c r="H2" s="76">
        <v>2</v>
      </c>
      <c r="I2" s="76">
        <v>2</v>
      </c>
      <c r="J2" s="76">
        <v>2</v>
      </c>
      <c r="K2" s="76">
        <v>3</v>
      </c>
      <c r="L2" s="76">
        <v>3</v>
      </c>
      <c r="M2" s="76">
        <v>3</v>
      </c>
      <c r="N2" s="76">
        <f>+K2+1</f>
        <v>4</v>
      </c>
      <c r="O2" s="76">
        <f aca="true" t="shared" si="0" ref="O2:V2">+L2+1</f>
        <v>4</v>
      </c>
      <c r="P2" s="76">
        <f t="shared" si="0"/>
        <v>4</v>
      </c>
      <c r="Q2" s="76">
        <f t="shared" si="0"/>
        <v>5</v>
      </c>
      <c r="R2" s="76">
        <f t="shared" si="0"/>
        <v>5</v>
      </c>
      <c r="S2" s="76">
        <f t="shared" si="0"/>
        <v>5</v>
      </c>
      <c r="T2" s="76">
        <f t="shared" si="0"/>
        <v>6</v>
      </c>
      <c r="U2" s="76">
        <f t="shared" si="0"/>
        <v>6</v>
      </c>
      <c r="V2" s="76">
        <f t="shared" si="0"/>
        <v>6</v>
      </c>
      <c r="W2" s="76">
        <f aca="true" t="shared" si="1" ref="W2:CH2">+T2+1</f>
        <v>7</v>
      </c>
      <c r="X2" s="76">
        <f t="shared" si="1"/>
        <v>7</v>
      </c>
      <c r="Y2" s="76">
        <f t="shared" si="1"/>
        <v>7</v>
      </c>
      <c r="Z2" s="76">
        <f t="shared" si="1"/>
        <v>8</v>
      </c>
      <c r="AA2" s="76">
        <f t="shared" si="1"/>
        <v>8</v>
      </c>
      <c r="AB2" s="76">
        <f t="shared" si="1"/>
        <v>8</v>
      </c>
      <c r="AC2" s="76">
        <f t="shared" si="1"/>
        <v>9</v>
      </c>
      <c r="AD2" s="76">
        <f t="shared" si="1"/>
        <v>9</v>
      </c>
      <c r="AE2" s="76">
        <f>+AB2+1</f>
        <v>9</v>
      </c>
      <c r="AF2" s="76">
        <f>+AC2+1</f>
        <v>10</v>
      </c>
      <c r="AG2" s="76">
        <f>+AD2+1</f>
        <v>10</v>
      </c>
      <c r="AH2" s="76">
        <f>+AE2+1</f>
        <v>10</v>
      </c>
      <c r="AI2" s="76">
        <f t="shared" si="1"/>
        <v>11</v>
      </c>
      <c r="AJ2" s="76">
        <f t="shared" si="1"/>
        <v>11</v>
      </c>
      <c r="AK2" s="76">
        <f t="shared" si="1"/>
        <v>11</v>
      </c>
      <c r="AL2" s="76">
        <f t="shared" si="1"/>
        <v>12</v>
      </c>
      <c r="AM2" s="76">
        <f t="shared" si="1"/>
        <v>12</v>
      </c>
      <c r="AN2" s="76">
        <f t="shared" si="1"/>
        <v>12</v>
      </c>
      <c r="AO2" s="76">
        <f t="shared" si="1"/>
        <v>13</v>
      </c>
      <c r="AP2" s="76">
        <f t="shared" si="1"/>
        <v>13</v>
      </c>
      <c r="AQ2" s="76">
        <f t="shared" si="1"/>
        <v>13</v>
      </c>
      <c r="AR2" s="76">
        <f t="shared" si="1"/>
        <v>14</v>
      </c>
      <c r="AS2" s="76">
        <f t="shared" si="1"/>
        <v>14</v>
      </c>
      <c r="AT2" s="76">
        <f t="shared" si="1"/>
        <v>14</v>
      </c>
      <c r="AU2" s="76">
        <f t="shared" si="1"/>
        <v>15</v>
      </c>
      <c r="AV2" s="76">
        <f t="shared" si="1"/>
        <v>15</v>
      </c>
      <c r="AW2" s="76">
        <f t="shared" si="1"/>
        <v>15</v>
      </c>
      <c r="AX2" s="76">
        <f t="shared" si="1"/>
        <v>16</v>
      </c>
      <c r="AY2" s="76">
        <f t="shared" si="1"/>
        <v>16</v>
      </c>
      <c r="AZ2" s="76">
        <f t="shared" si="1"/>
        <v>16</v>
      </c>
      <c r="BA2" s="76">
        <f t="shared" si="1"/>
        <v>17</v>
      </c>
      <c r="BB2" s="76">
        <f t="shared" si="1"/>
        <v>17</v>
      </c>
      <c r="BC2" s="76">
        <f t="shared" si="1"/>
        <v>17</v>
      </c>
      <c r="BD2" s="76">
        <f t="shared" si="1"/>
        <v>18</v>
      </c>
      <c r="BE2" s="76">
        <f t="shared" si="1"/>
        <v>18</v>
      </c>
      <c r="BF2" s="76">
        <f t="shared" si="1"/>
        <v>18</v>
      </c>
      <c r="BG2" s="76">
        <f t="shared" si="1"/>
        <v>19</v>
      </c>
      <c r="BH2" s="76">
        <f t="shared" si="1"/>
        <v>19</v>
      </c>
      <c r="BI2" s="76">
        <f t="shared" si="1"/>
        <v>19</v>
      </c>
      <c r="BJ2" s="76">
        <f t="shared" si="1"/>
        <v>20</v>
      </c>
      <c r="BK2" s="76">
        <f t="shared" si="1"/>
        <v>20</v>
      </c>
      <c r="BL2" s="76">
        <f t="shared" si="1"/>
        <v>20</v>
      </c>
      <c r="BM2" s="76">
        <f t="shared" si="1"/>
        <v>21</v>
      </c>
      <c r="BN2" s="76">
        <f t="shared" si="1"/>
        <v>21</v>
      </c>
      <c r="BO2" s="76">
        <f t="shared" si="1"/>
        <v>21</v>
      </c>
      <c r="BP2" s="76">
        <f t="shared" si="1"/>
        <v>22</v>
      </c>
      <c r="BQ2" s="76">
        <f t="shared" si="1"/>
        <v>22</v>
      </c>
      <c r="BR2" s="76">
        <f t="shared" si="1"/>
        <v>22</v>
      </c>
      <c r="BS2" s="76">
        <f t="shared" si="1"/>
        <v>23</v>
      </c>
      <c r="BT2" s="76">
        <f t="shared" si="1"/>
        <v>23</v>
      </c>
      <c r="BU2" s="76">
        <f t="shared" si="1"/>
        <v>23</v>
      </c>
      <c r="BV2" s="76">
        <f t="shared" si="1"/>
        <v>24</v>
      </c>
      <c r="BW2" s="76">
        <f t="shared" si="1"/>
        <v>24</v>
      </c>
      <c r="BX2" s="76">
        <f t="shared" si="1"/>
        <v>24</v>
      </c>
      <c r="BY2" s="76">
        <f t="shared" si="1"/>
        <v>25</v>
      </c>
      <c r="BZ2" s="76">
        <f t="shared" si="1"/>
        <v>25</v>
      </c>
      <c r="CA2" s="76">
        <f t="shared" si="1"/>
        <v>25</v>
      </c>
      <c r="CB2" s="76">
        <f t="shared" si="1"/>
        <v>26</v>
      </c>
      <c r="CC2" s="76">
        <f t="shared" si="1"/>
        <v>26</v>
      </c>
      <c r="CD2" s="76">
        <f t="shared" si="1"/>
        <v>26</v>
      </c>
      <c r="CE2" s="76">
        <f t="shared" si="1"/>
        <v>27</v>
      </c>
      <c r="CF2" s="76">
        <f t="shared" si="1"/>
        <v>27</v>
      </c>
      <c r="CG2" s="76">
        <f t="shared" si="1"/>
        <v>27</v>
      </c>
      <c r="CH2" s="76">
        <f t="shared" si="1"/>
        <v>28</v>
      </c>
      <c r="CI2" s="76">
        <f aca="true" t="shared" si="2" ref="CI2:ET2">+CF2+1</f>
        <v>28</v>
      </c>
      <c r="CJ2" s="76">
        <f t="shared" si="2"/>
        <v>28</v>
      </c>
      <c r="CK2" s="76">
        <f t="shared" si="2"/>
        <v>29</v>
      </c>
      <c r="CL2" s="76">
        <f t="shared" si="2"/>
        <v>29</v>
      </c>
      <c r="CM2" s="76">
        <f t="shared" si="2"/>
        <v>29</v>
      </c>
      <c r="CN2" s="76">
        <f t="shared" si="2"/>
        <v>30</v>
      </c>
      <c r="CO2" s="76">
        <f t="shared" si="2"/>
        <v>30</v>
      </c>
      <c r="CP2" s="76">
        <f t="shared" si="2"/>
        <v>30</v>
      </c>
      <c r="CQ2" s="76">
        <f t="shared" si="2"/>
        <v>31</v>
      </c>
      <c r="CR2" s="76">
        <f t="shared" si="2"/>
        <v>31</v>
      </c>
      <c r="CS2" s="76">
        <f t="shared" si="2"/>
        <v>31</v>
      </c>
      <c r="CT2" s="76">
        <f t="shared" si="2"/>
        <v>32</v>
      </c>
      <c r="CU2" s="76">
        <f t="shared" si="2"/>
        <v>32</v>
      </c>
      <c r="CV2" s="76">
        <f t="shared" si="2"/>
        <v>32</v>
      </c>
      <c r="CW2" s="76">
        <f t="shared" si="2"/>
        <v>33</v>
      </c>
      <c r="CX2" s="76">
        <f t="shared" si="2"/>
        <v>33</v>
      </c>
      <c r="CY2" s="76">
        <f t="shared" si="2"/>
        <v>33</v>
      </c>
      <c r="CZ2" s="76">
        <f t="shared" si="2"/>
        <v>34</v>
      </c>
      <c r="DA2" s="76">
        <f t="shared" si="2"/>
        <v>34</v>
      </c>
      <c r="DB2" s="76">
        <f t="shared" si="2"/>
        <v>34</v>
      </c>
      <c r="DC2" s="76">
        <f t="shared" si="2"/>
        <v>35</v>
      </c>
      <c r="DD2" s="76">
        <f t="shared" si="2"/>
        <v>35</v>
      </c>
      <c r="DE2" s="76">
        <f t="shared" si="2"/>
        <v>35</v>
      </c>
      <c r="DF2" s="76">
        <f t="shared" si="2"/>
        <v>36</v>
      </c>
      <c r="DG2" s="76">
        <f t="shared" si="2"/>
        <v>36</v>
      </c>
      <c r="DH2" s="76">
        <f t="shared" si="2"/>
        <v>36</v>
      </c>
      <c r="DI2" s="76">
        <f t="shared" si="2"/>
        <v>37</v>
      </c>
      <c r="DJ2" s="76">
        <f t="shared" si="2"/>
        <v>37</v>
      </c>
      <c r="DK2" s="76">
        <f t="shared" si="2"/>
        <v>37</v>
      </c>
      <c r="DL2" s="76">
        <f t="shared" si="2"/>
        <v>38</v>
      </c>
      <c r="DM2" s="76">
        <f t="shared" si="2"/>
        <v>38</v>
      </c>
      <c r="DN2" s="76">
        <f t="shared" si="2"/>
        <v>38</v>
      </c>
      <c r="DO2" s="76">
        <f t="shared" si="2"/>
        <v>39</v>
      </c>
      <c r="DP2" s="76">
        <f t="shared" si="2"/>
        <v>39</v>
      </c>
      <c r="DQ2" s="76">
        <f t="shared" si="2"/>
        <v>39</v>
      </c>
      <c r="DR2" s="76">
        <f t="shared" si="2"/>
        <v>40</v>
      </c>
      <c r="DS2" s="76">
        <f t="shared" si="2"/>
        <v>40</v>
      </c>
      <c r="DT2" s="76">
        <f t="shared" si="2"/>
        <v>40</v>
      </c>
      <c r="DU2" s="76">
        <f t="shared" si="2"/>
        <v>41</v>
      </c>
      <c r="DV2" s="76">
        <f t="shared" si="2"/>
        <v>41</v>
      </c>
      <c r="DW2" s="76">
        <f t="shared" si="2"/>
        <v>41</v>
      </c>
      <c r="DX2" s="76">
        <f t="shared" si="2"/>
        <v>42</v>
      </c>
      <c r="DY2" s="76">
        <f t="shared" si="2"/>
        <v>42</v>
      </c>
      <c r="DZ2" s="76">
        <f t="shared" si="2"/>
        <v>42</v>
      </c>
      <c r="EA2" s="76">
        <f t="shared" si="2"/>
        <v>43</v>
      </c>
      <c r="EB2" s="76">
        <f t="shared" si="2"/>
        <v>43</v>
      </c>
      <c r="EC2" s="76">
        <f t="shared" si="2"/>
        <v>43</v>
      </c>
      <c r="ED2" s="76">
        <f t="shared" si="2"/>
        <v>44</v>
      </c>
      <c r="EE2" s="76">
        <f t="shared" si="2"/>
        <v>44</v>
      </c>
      <c r="EF2" s="76">
        <f t="shared" si="2"/>
        <v>44</v>
      </c>
      <c r="EG2" s="76">
        <f t="shared" si="2"/>
        <v>45</v>
      </c>
      <c r="EH2" s="76">
        <f t="shared" si="2"/>
        <v>45</v>
      </c>
      <c r="EI2" s="76">
        <f t="shared" si="2"/>
        <v>45</v>
      </c>
      <c r="EJ2" s="76">
        <f t="shared" si="2"/>
        <v>46</v>
      </c>
      <c r="EK2" s="76">
        <f t="shared" si="2"/>
        <v>46</v>
      </c>
      <c r="EL2" s="76">
        <f t="shared" si="2"/>
        <v>46</v>
      </c>
      <c r="EM2" s="76">
        <f t="shared" si="2"/>
        <v>47</v>
      </c>
      <c r="EN2" s="76">
        <f t="shared" si="2"/>
        <v>47</v>
      </c>
      <c r="EO2" s="76">
        <f t="shared" si="2"/>
        <v>47</v>
      </c>
      <c r="EP2" s="76">
        <f t="shared" si="2"/>
        <v>48</v>
      </c>
      <c r="EQ2" s="76">
        <f t="shared" si="2"/>
        <v>48</v>
      </c>
      <c r="ER2" s="76">
        <f t="shared" si="2"/>
        <v>48</v>
      </c>
      <c r="ES2" s="76">
        <f t="shared" si="2"/>
        <v>49</v>
      </c>
      <c r="ET2" s="76">
        <f t="shared" si="2"/>
        <v>49</v>
      </c>
      <c r="EU2" s="76">
        <f aca="true" t="shared" si="3" ref="EU2:HF2">+ER2+1</f>
        <v>49</v>
      </c>
      <c r="EV2" s="76">
        <f t="shared" si="3"/>
        <v>50</v>
      </c>
      <c r="EW2" s="76">
        <f t="shared" si="3"/>
        <v>50</v>
      </c>
      <c r="EX2" s="76">
        <f t="shared" si="3"/>
        <v>50</v>
      </c>
      <c r="EY2" s="76">
        <f t="shared" si="3"/>
        <v>51</v>
      </c>
      <c r="EZ2" s="76">
        <f t="shared" si="3"/>
        <v>51</v>
      </c>
      <c r="FA2" s="76">
        <f t="shared" si="3"/>
        <v>51</v>
      </c>
      <c r="FB2" s="76">
        <f t="shared" si="3"/>
        <v>52</v>
      </c>
      <c r="FC2" s="76">
        <f t="shared" si="3"/>
        <v>52</v>
      </c>
      <c r="FD2" s="76">
        <f t="shared" si="3"/>
        <v>52</v>
      </c>
      <c r="FE2" s="76">
        <f t="shared" si="3"/>
        <v>53</v>
      </c>
      <c r="FF2" s="76">
        <f t="shared" si="3"/>
        <v>53</v>
      </c>
      <c r="FG2" s="76">
        <f t="shared" si="3"/>
        <v>53</v>
      </c>
      <c r="FH2" s="76">
        <f t="shared" si="3"/>
        <v>54</v>
      </c>
      <c r="FI2" s="76">
        <f t="shared" si="3"/>
        <v>54</v>
      </c>
      <c r="FJ2" s="76">
        <f t="shared" si="3"/>
        <v>54</v>
      </c>
      <c r="FK2" s="76">
        <f t="shared" si="3"/>
        <v>55</v>
      </c>
      <c r="FL2" s="76">
        <f t="shared" si="3"/>
        <v>55</v>
      </c>
      <c r="FM2" s="76">
        <f t="shared" si="3"/>
        <v>55</v>
      </c>
      <c r="FN2" s="76">
        <f t="shared" si="3"/>
        <v>56</v>
      </c>
      <c r="FO2" s="76">
        <f t="shared" si="3"/>
        <v>56</v>
      </c>
      <c r="FP2" s="76">
        <f t="shared" si="3"/>
        <v>56</v>
      </c>
      <c r="FQ2" s="76">
        <f t="shared" si="3"/>
        <v>57</v>
      </c>
      <c r="FR2" s="76">
        <f t="shared" si="3"/>
        <v>57</v>
      </c>
      <c r="FS2" s="76">
        <f t="shared" si="3"/>
        <v>57</v>
      </c>
      <c r="FT2" s="76">
        <f t="shared" si="3"/>
        <v>58</v>
      </c>
      <c r="FU2" s="76">
        <f t="shared" si="3"/>
        <v>58</v>
      </c>
      <c r="FV2" s="76">
        <f t="shared" si="3"/>
        <v>58</v>
      </c>
      <c r="FW2" s="76">
        <f t="shared" si="3"/>
        <v>59</v>
      </c>
      <c r="FX2" s="76">
        <f t="shared" si="3"/>
        <v>59</v>
      </c>
      <c r="FY2" s="76">
        <f t="shared" si="3"/>
        <v>59</v>
      </c>
      <c r="FZ2" s="76">
        <f t="shared" si="3"/>
        <v>60</v>
      </c>
      <c r="GA2" s="76">
        <f t="shared" si="3"/>
        <v>60</v>
      </c>
      <c r="GB2" s="76">
        <f t="shared" si="3"/>
        <v>60</v>
      </c>
      <c r="GC2" s="76">
        <f t="shared" si="3"/>
        <v>61</v>
      </c>
      <c r="GD2" s="76">
        <f t="shared" si="3"/>
        <v>61</v>
      </c>
      <c r="GE2" s="76">
        <f t="shared" si="3"/>
        <v>61</v>
      </c>
      <c r="GF2" s="76">
        <f t="shared" si="3"/>
        <v>62</v>
      </c>
      <c r="GG2" s="76">
        <f t="shared" si="3"/>
        <v>62</v>
      </c>
      <c r="GH2" s="76">
        <f t="shared" si="3"/>
        <v>62</v>
      </c>
      <c r="GI2" s="76">
        <f t="shared" si="3"/>
        <v>63</v>
      </c>
      <c r="GJ2" s="76">
        <f t="shared" si="3"/>
        <v>63</v>
      </c>
      <c r="GK2" s="76">
        <f t="shared" si="3"/>
        <v>63</v>
      </c>
      <c r="GL2" s="76">
        <f t="shared" si="3"/>
        <v>64</v>
      </c>
      <c r="GM2" s="76">
        <f t="shared" si="3"/>
        <v>64</v>
      </c>
      <c r="GN2" s="76">
        <f t="shared" si="3"/>
        <v>64</v>
      </c>
      <c r="GO2" s="76">
        <f t="shared" si="3"/>
        <v>65</v>
      </c>
      <c r="GP2" s="76">
        <f t="shared" si="3"/>
        <v>65</v>
      </c>
      <c r="GQ2" s="76">
        <f t="shared" si="3"/>
        <v>65</v>
      </c>
      <c r="GR2" s="76">
        <f t="shared" si="3"/>
        <v>66</v>
      </c>
      <c r="GS2" s="76">
        <f t="shared" si="3"/>
        <v>66</v>
      </c>
      <c r="GT2" s="76">
        <f t="shared" si="3"/>
        <v>66</v>
      </c>
      <c r="GU2" s="76">
        <f t="shared" si="3"/>
        <v>67</v>
      </c>
      <c r="GV2" s="76">
        <f t="shared" si="3"/>
        <v>67</v>
      </c>
      <c r="GW2" s="76">
        <f t="shared" si="3"/>
        <v>67</v>
      </c>
      <c r="GX2" s="76">
        <f t="shared" si="3"/>
        <v>68</v>
      </c>
      <c r="GY2" s="76">
        <f t="shared" si="3"/>
        <v>68</v>
      </c>
      <c r="GZ2" s="76">
        <f t="shared" si="3"/>
        <v>68</v>
      </c>
      <c r="HA2" s="76">
        <f t="shared" si="3"/>
        <v>69</v>
      </c>
      <c r="HB2" s="76">
        <f t="shared" si="3"/>
        <v>69</v>
      </c>
      <c r="HC2" s="76">
        <f t="shared" si="3"/>
        <v>69</v>
      </c>
      <c r="HD2" s="76">
        <f t="shared" si="3"/>
        <v>70</v>
      </c>
      <c r="HE2" s="76">
        <f t="shared" si="3"/>
        <v>70</v>
      </c>
      <c r="HF2" s="76">
        <f t="shared" si="3"/>
        <v>70</v>
      </c>
      <c r="HG2" s="76">
        <f aca="true" t="shared" si="4" ref="HG2:IV2">+HD2+1</f>
        <v>71</v>
      </c>
      <c r="HH2" s="76">
        <f t="shared" si="4"/>
        <v>71</v>
      </c>
      <c r="HI2" s="76">
        <f t="shared" si="4"/>
        <v>71</v>
      </c>
      <c r="HJ2" s="76">
        <f t="shared" si="4"/>
        <v>72</v>
      </c>
      <c r="HK2" s="76">
        <f t="shared" si="4"/>
        <v>72</v>
      </c>
      <c r="HL2" s="76">
        <f t="shared" si="4"/>
        <v>72</v>
      </c>
      <c r="HM2" s="76">
        <f t="shared" si="4"/>
        <v>73</v>
      </c>
      <c r="HN2" s="76">
        <f t="shared" si="4"/>
        <v>73</v>
      </c>
      <c r="HO2" s="76">
        <f t="shared" si="4"/>
        <v>73</v>
      </c>
      <c r="HP2" s="76">
        <f t="shared" si="4"/>
        <v>74</v>
      </c>
      <c r="HQ2" s="76">
        <f t="shared" si="4"/>
        <v>74</v>
      </c>
      <c r="HR2" s="76">
        <f t="shared" si="4"/>
        <v>74</v>
      </c>
      <c r="HS2" s="76">
        <f t="shared" si="4"/>
        <v>75</v>
      </c>
      <c r="HT2" s="76">
        <f t="shared" si="4"/>
        <v>75</v>
      </c>
      <c r="HU2" s="76">
        <f t="shared" si="4"/>
        <v>75</v>
      </c>
      <c r="HV2" s="76">
        <f t="shared" si="4"/>
        <v>76</v>
      </c>
      <c r="HW2" s="76">
        <f t="shared" si="4"/>
        <v>76</v>
      </c>
      <c r="HX2" s="76">
        <f t="shared" si="4"/>
        <v>76</v>
      </c>
      <c r="HY2" s="76">
        <f t="shared" si="4"/>
        <v>77</v>
      </c>
      <c r="HZ2" s="76">
        <f t="shared" si="4"/>
        <v>77</v>
      </c>
      <c r="IA2" s="76">
        <f t="shared" si="4"/>
        <v>77</v>
      </c>
      <c r="IB2" s="76">
        <f t="shared" si="4"/>
        <v>78</v>
      </c>
      <c r="IC2" s="76">
        <f t="shared" si="4"/>
        <v>78</v>
      </c>
      <c r="ID2" s="76">
        <f t="shared" si="4"/>
        <v>78</v>
      </c>
      <c r="IE2" s="76">
        <f t="shared" si="4"/>
        <v>79</v>
      </c>
      <c r="IF2" s="76">
        <f t="shared" si="4"/>
        <v>79</v>
      </c>
      <c r="IG2" s="76">
        <f t="shared" si="4"/>
        <v>79</v>
      </c>
      <c r="IH2" s="76">
        <f t="shared" si="4"/>
        <v>80</v>
      </c>
      <c r="II2" s="76">
        <f t="shared" si="4"/>
        <v>80</v>
      </c>
      <c r="IJ2" s="76">
        <f t="shared" si="4"/>
        <v>80</v>
      </c>
      <c r="IK2" s="76">
        <f t="shared" si="4"/>
        <v>81</v>
      </c>
      <c r="IL2" s="76">
        <f t="shared" si="4"/>
        <v>81</v>
      </c>
      <c r="IM2" s="76">
        <f t="shared" si="4"/>
        <v>81</v>
      </c>
      <c r="IN2" s="76">
        <f t="shared" si="4"/>
        <v>82</v>
      </c>
      <c r="IO2" s="76">
        <f t="shared" si="4"/>
        <v>82</v>
      </c>
      <c r="IP2" s="76">
        <f t="shared" si="4"/>
        <v>82</v>
      </c>
      <c r="IQ2" s="76">
        <f t="shared" si="4"/>
        <v>83</v>
      </c>
      <c r="IR2" s="76">
        <f t="shared" si="4"/>
        <v>83</v>
      </c>
      <c r="IS2" s="76">
        <f t="shared" si="4"/>
        <v>83</v>
      </c>
      <c r="IT2" s="76">
        <f t="shared" si="4"/>
        <v>84</v>
      </c>
      <c r="IU2" s="76">
        <f t="shared" si="4"/>
        <v>84</v>
      </c>
      <c r="IV2" s="76">
        <f t="shared" si="4"/>
        <v>84</v>
      </c>
    </row>
    <row r="3" spans="5:45" ht="15" customHeight="1">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row>
    <row r="4" spans="2:256" s="108" customFormat="1" ht="15" customHeight="1">
      <c r="B4" s="113" t="str">
        <f>+IF(Insumos!D12=1,"Año","Mes")</f>
        <v>Año</v>
      </c>
      <c r="E4" s="114">
        <v>1</v>
      </c>
      <c r="F4" s="114">
        <v>2</v>
      </c>
      <c r="G4" s="114">
        <v>3</v>
      </c>
      <c r="H4" s="114">
        <v>4</v>
      </c>
      <c r="I4" s="114">
        <v>5</v>
      </c>
      <c r="J4" s="114">
        <v>6</v>
      </c>
      <c r="K4" s="114">
        <v>7</v>
      </c>
      <c r="L4" s="114">
        <v>8</v>
      </c>
      <c r="M4" s="114">
        <v>9</v>
      </c>
      <c r="N4" s="114">
        <v>10</v>
      </c>
      <c r="O4" s="114">
        <v>11</v>
      </c>
      <c r="P4" s="114">
        <v>12</v>
      </c>
      <c r="Q4" s="114">
        <v>13</v>
      </c>
      <c r="R4" s="114">
        <v>14</v>
      </c>
      <c r="S4" s="114">
        <v>15</v>
      </c>
      <c r="T4" s="114">
        <v>16</v>
      </c>
      <c r="U4" s="114">
        <v>17</v>
      </c>
      <c r="V4" s="114">
        <v>18</v>
      </c>
      <c r="W4" s="114">
        <v>19</v>
      </c>
      <c r="X4" s="114">
        <v>20</v>
      </c>
      <c r="Y4" s="114">
        <v>21</v>
      </c>
      <c r="Z4" s="114">
        <v>22</v>
      </c>
      <c r="AA4" s="114">
        <v>23</v>
      </c>
      <c r="AB4" s="114">
        <v>24</v>
      </c>
      <c r="AC4" s="114">
        <v>25</v>
      </c>
      <c r="AD4" s="114">
        <v>26</v>
      </c>
      <c r="AE4" s="114">
        <v>27</v>
      </c>
      <c r="AF4" s="114">
        <v>28</v>
      </c>
      <c r="AG4" s="114">
        <v>29</v>
      </c>
      <c r="AH4" s="114">
        <v>30</v>
      </c>
      <c r="AI4" s="114">
        <v>31</v>
      </c>
      <c r="AJ4" s="114">
        <v>32</v>
      </c>
      <c r="AK4" s="114">
        <v>33</v>
      </c>
      <c r="AL4" s="114">
        <v>34</v>
      </c>
      <c r="AM4" s="114">
        <v>35</v>
      </c>
      <c r="AN4" s="114">
        <v>36</v>
      </c>
      <c r="AO4" s="114">
        <v>37</v>
      </c>
      <c r="AP4" s="114">
        <v>38</v>
      </c>
      <c r="AQ4" s="114">
        <v>39</v>
      </c>
      <c r="AR4" s="114">
        <v>40</v>
      </c>
      <c r="AS4" s="114">
        <v>41</v>
      </c>
      <c r="AT4" s="114">
        <v>42</v>
      </c>
      <c r="AU4" s="114">
        <v>43</v>
      </c>
      <c r="AV4" s="114">
        <v>44</v>
      </c>
      <c r="AW4" s="114">
        <v>45</v>
      </c>
      <c r="AX4" s="114">
        <v>46</v>
      </c>
      <c r="AY4" s="114">
        <v>47</v>
      </c>
      <c r="AZ4" s="114">
        <v>48</v>
      </c>
      <c r="BA4" s="114">
        <v>49</v>
      </c>
      <c r="BB4" s="114">
        <v>50</v>
      </c>
      <c r="BC4" s="114">
        <v>51</v>
      </c>
      <c r="BD4" s="114">
        <v>52</v>
      </c>
      <c r="BE4" s="114">
        <v>53</v>
      </c>
      <c r="BF4" s="114">
        <v>54</v>
      </c>
      <c r="BG4" s="114">
        <v>55</v>
      </c>
      <c r="BH4" s="114">
        <v>56</v>
      </c>
      <c r="BI4" s="114">
        <v>57</v>
      </c>
      <c r="BJ4" s="114">
        <v>58</v>
      </c>
      <c r="BK4" s="114">
        <v>59</v>
      </c>
      <c r="BL4" s="114">
        <v>60</v>
      </c>
      <c r="BM4" s="114">
        <v>61</v>
      </c>
      <c r="BN4" s="114">
        <v>62</v>
      </c>
      <c r="BO4" s="114">
        <v>63</v>
      </c>
      <c r="BP4" s="114">
        <v>64</v>
      </c>
      <c r="BQ4" s="114">
        <v>65</v>
      </c>
      <c r="BR4" s="114">
        <v>66</v>
      </c>
      <c r="BS4" s="114">
        <v>67</v>
      </c>
      <c r="BT4" s="114">
        <v>68</v>
      </c>
      <c r="BU4" s="114">
        <v>69</v>
      </c>
      <c r="BV4" s="114">
        <v>70</v>
      </c>
      <c r="BW4" s="114">
        <v>71</v>
      </c>
      <c r="BX4" s="114">
        <v>72</v>
      </c>
      <c r="BY4" s="114">
        <v>73</v>
      </c>
      <c r="BZ4" s="114">
        <v>74</v>
      </c>
      <c r="CA4" s="114">
        <v>75</v>
      </c>
      <c r="CB4" s="114">
        <v>76</v>
      </c>
      <c r="CC4" s="114">
        <v>77</v>
      </c>
      <c r="CD4" s="114">
        <v>78</v>
      </c>
      <c r="CE4" s="114">
        <v>79</v>
      </c>
      <c r="CF4" s="114">
        <v>80</v>
      </c>
      <c r="CG4" s="114">
        <v>81</v>
      </c>
      <c r="CH4" s="114">
        <v>82</v>
      </c>
      <c r="CI4" s="114">
        <v>83</v>
      </c>
      <c r="CJ4" s="114">
        <v>84</v>
      </c>
      <c r="CK4" s="114">
        <v>85</v>
      </c>
      <c r="CL4" s="114">
        <v>86</v>
      </c>
      <c r="CM4" s="114">
        <v>87</v>
      </c>
      <c r="CN4" s="114">
        <v>88</v>
      </c>
      <c r="CO4" s="114">
        <v>89</v>
      </c>
      <c r="CP4" s="114">
        <v>90</v>
      </c>
      <c r="CQ4" s="114">
        <v>91</v>
      </c>
      <c r="CR4" s="114">
        <v>92</v>
      </c>
      <c r="CS4" s="114">
        <v>93</v>
      </c>
      <c r="CT4" s="114">
        <v>94</v>
      </c>
      <c r="CU4" s="114">
        <v>95</v>
      </c>
      <c r="CV4" s="114">
        <v>96</v>
      </c>
      <c r="CW4" s="114">
        <v>97</v>
      </c>
      <c r="CX4" s="114">
        <v>98</v>
      </c>
      <c r="CY4" s="114">
        <v>99</v>
      </c>
      <c r="CZ4" s="114">
        <v>100</v>
      </c>
      <c r="DA4" s="114">
        <v>101</v>
      </c>
      <c r="DB4" s="114">
        <v>102</v>
      </c>
      <c r="DC4" s="114">
        <v>103</v>
      </c>
      <c r="DD4" s="114">
        <v>104</v>
      </c>
      <c r="DE4" s="114">
        <v>105</v>
      </c>
      <c r="DF4" s="114">
        <v>106</v>
      </c>
      <c r="DG4" s="114">
        <v>107</v>
      </c>
      <c r="DH4" s="114">
        <v>108</v>
      </c>
      <c r="DI4" s="114">
        <v>109</v>
      </c>
      <c r="DJ4" s="114">
        <v>110</v>
      </c>
      <c r="DK4" s="114">
        <v>111</v>
      </c>
      <c r="DL4" s="114">
        <v>112</v>
      </c>
      <c r="DM4" s="114">
        <v>113</v>
      </c>
      <c r="DN4" s="114">
        <v>114</v>
      </c>
      <c r="DO4" s="114">
        <v>115</v>
      </c>
      <c r="DP4" s="114">
        <v>116</v>
      </c>
      <c r="DQ4" s="114">
        <v>117</v>
      </c>
      <c r="DR4" s="114">
        <v>118</v>
      </c>
      <c r="DS4" s="114">
        <v>119</v>
      </c>
      <c r="DT4" s="114">
        <v>120</v>
      </c>
      <c r="DU4" s="114">
        <v>121</v>
      </c>
      <c r="DV4" s="114">
        <v>122</v>
      </c>
      <c r="DW4" s="114">
        <v>123</v>
      </c>
      <c r="DX4" s="114">
        <v>124</v>
      </c>
      <c r="DY4" s="114">
        <v>125</v>
      </c>
      <c r="DZ4" s="114">
        <v>126</v>
      </c>
      <c r="EA4" s="114">
        <v>127</v>
      </c>
      <c r="EB4" s="114">
        <v>128</v>
      </c>
      <c r="EC4" s="114">
        <v>129</v>
      </c>
      <c r="ED4" s="114">
        <v>130</v>
      </c>
      <c r="EE4" s="114">
        <v>131</v>
      </c>
      <c r="EF4" s="114">
        <v>132</v>
      </c>
      <c r="EG4" s="114">
        <v>133</v>
      </c>
      <c r="EH4" s="114">
        <v>134</v>
      </c>
      <c r="EI4" s="114">
        <v>135</v>
      </c>
      <c r="EJ4" s="114">
        <v>136</v>
      </c>
      <c r="EK4" s="114">
        <v>137</v>
      </c>
      <c r="EL4" s="114">
        <v>138</v>
      </c>
      <c r="EM4" s="114">
        <v>139</v>
      </c>
      <c r="EN4" s="114">
        <v>140</v>
      </c>
      <c r="EO4" s="114">
        <v>141</v>
      </c>
      <c r="EP4" s="114">
        <v>142</v>
      </c>
      <c r="EQ4" s="114">
        <v>143</v>
      </c>
      <c r="ER4" s="114">
        <v>144</v>
      </c>
      <c r="ES4" s="114">
        <v>145</v>
      </c>
      <c r="ET4" s="114">
        <v>146</v>
      </c>
      <c r="EU4" s="114">
        <v>147</v>
      </c>
      <c r="EV4" s="114">
        <v>148</v>
      </c>
      <c r="EW4" s="114">
        <v>149</v>
      </c>
      <c r="EX4" s="114">
        <v>150</v>
      </c>
      <c r="EY4" s="114">
        <v>151</v>
      </c>
      <c r="EZ4" s="114">
        <v>152</v>
      </c>
      <c r="FA4" s="114">
        <v>153</v>
      </c>
      <c r="FB4" s="114">
        <v>154</v>
      </c>
      <c r="FC4" s="114">
        <v>155</v>
      </c>
      <c r="FD4" s="114">
        <v>156</v>
      </c>
      <c r="FE4" s="114">
        <v>157</v>
      </c>
      <c r="FF4" s="114">
        <v>158</v>
      </c>
      <c r="FG4" s="114">
        <v>159</v>
      </c>
      <c r="FH4" s="114">
        <v>160</v>
      </c>
      <c r="FI4" s="114">
        <v>161</v>
      </c>
      <c r="FJ4" s="114">
        <v>162</v>
      </c>
      <c r="FK4" s="114">
        <v>163</v>
      </c>
      <c r="FL4" s="114">
        <v>164</v>
      </c>
      <c r="FM4" s="114">
        <v>165</v>
      </c>
      <c r="FN4" s="114">
        <v>166</v>
      </c>
      <c r="FO4" s="114">
        <v>167</v>
      </c>
      <c r="FP4" s="114">
        <v>168</v>
      </c>
      <c r="FQ4" s="114">
        <v>169</v>
      </c>
      <c r="FR4" s="114">
        <v>170</v>
      </c>
      <c r="FS4" s="114">
        <v>171</v>
      </c>
      <c r="FT4" s="114">
        <v>172</v>
      </c>
      <c r="FU4" s="114">
        <v>173</v>
      </c>
      <c r="FV4" s="114">
        <v>174</v>
      </c>
      <c r="FW4" s="114">
        <v>175</v>
      </c>
      <c r="FX4" s="114">
        <v>176</v>
      </c>
      <c r="FY4" s="114">
        <v>177</v>
      </c>
      <c r="FZ4" s="114">
        <v>178</v>
      </c>
      <c r="GA4" s="114">
        <v>179</v>
      </c>
      <c r="GB4" s="114">
        <v>180</v>
      </c>
      <c r="GC4" s="114">
        <v>181</v>
      </c>
      <c r="GD4" s="114">
        <v>182</v>
      </c>
      <c r="GE4" s="114">
        <v>183</v>
      </c>
      <c r="GF4" s="114">
        <v>184</v>
      </c>
      <c r="GG4" s="114">
        <v>185</v>
      </c>
      <c r="GH4" s="114">
        <v>186</v>
      </c>
      <c r="GI4" s="114">
        <v>187</v>
      </c>
      <c r="GJ4" s="114">
        <v>188</v>
      </c>
      <c r="GK4" s="114">
        <v>189</v>
      </c>
      <c r="GL4" s="114">
        <v>190</v>
      </c>
      <c r="GM4" s="114">
        <v>191</v>
      </c>
      <c r="GN4" s="114">
        <v>192</v>
      </c>
      <c r="GO4" s="114">
        <v>193</v>
      </c>
      <c r="GP4" s="114">
        <v>194</v>
      </c>
      <c r="GQ4" s="114">
        <v>195</v>
      </c>
      <c r="GR4" s="114">
        <v>196</v>
      </c>
      <c r="GS4" s="114">
        <v>197</v>
      </c>
      <c r="GT4" s="114">
        <v>198</v>
      </c>
      <c r="GU4" s="114">
        <v>199</v>
      </c>
      <c r="GV4" s="114">
        <v>200</v>
      </c>
      <c r="GW4" s="114">
        <v>201</v>
      </c>
      <c r="GX4" s="114">
        <v>202</v>
      </c>
      <c r="GY4" s="114">
        <v>203</v>
      </c>
      <c r="GZ4" s="114">
        <v>204</v>
      </c>
      <c r="HA4" s="114">
        <v>205</v>
      </c>
      <c r="HB4" s="114">
        <v>206</v>
      </c>
      <c r="HC4" s="114">
        <v>207</v>
      </c>
      <c r="HD4" s="114">
        <v>208</v>
      </c>
      <c r="HE4" s="114">
        <v>209</v>
      </c>
      <c r="HF4" s="114">
        <v>210</v>
      </c>
      <c r="HG4" s="114">
        <v>211</v>
      </c>
      <c r="HH4" s="114">
        <v>212</v>
      </c>
      <c r="HI4" s="114">
        <v>213</v>
      </c>
      <c r="HJ4" s="114">
        <v>214</v>
      </c>
      <c r="HK4" s="114">
        <v>215</v>
      </c>
      <c r="HL4" s="114">
        <v>216</v>
      </c>
      <c r="HM4" s="114">
        <v>217</v>
      </c>
      <c r="HN4" s="114">
        <v>218</v>
      </c>
      <c r="HO4" s="114">
        <v>219</v>
      </c>
      <c r="HP4" s="114">
        <v>220</v>
      </c>
      <c r="HQ4" s="114">
        <v>221</v>
      </c>
      <c r="HR4" s="114">
        <v>222</v>
      </c>
      <c r="HS4" s="114">
        <v>223</v>
      </c>
      <c r="HT4" s="114">
        <v>224</v>
      </c>
      <c r="HU4" s="114">
        <v>225</v>
      </c>
      <c r="HV4" s="114">
        <v>226</v>
      </c>
      <c r="HW4" s="114">
        <v>227</v>
      </c>
      <c r="HX4" s="114">
        <v>228</v>
      </c>
      <c r="HY4" s="114">
        <v>229</v>
      </c>
      <c r="HZ4" s="114">
        <v>230</v>
      </c>
      <c r="IA4" s="114">
        <v>231</v>
      </c>
      <c r="IB4" s="114">
        <v>232</v>
      </c>
      <c r="IC4" s="114">
        <v>233</v>
      </c>
      <c r="ID4" s="114">
        <v>234</v>
      </c>
      <c r="IE4" s="114">
        <v>235</v>
      </c>
      <c r="IF4" s="114">
        <v>236</v>
      </c>
      <c r="IG4" s="114">
        <v>237</v>
      </c>
      <c r="IH4" s="114">
        <v>238</v>
      </c>
      <c r="II4" s="114">
        <v>239</v>
      </c>
      <c r="IJ4" s="114">
        <v>240</v>
      </c>
      <c r="IK4" s="114">
        <v>241</v>
      </c>
      <c r="IL4" s="114">
        <v>242</v>
      </c>
      <c r="IM4" s="114">
        <v>243</v>
      </c>
      <c r="IN4" s="114">
        <v>244</v>
      </c>
      <c r="IO4" s="114">
        <v>245</v>
      </c>
      <c r="IP4" s="114">
        <v>246</v>
      </c>
      <c r="IQ4" s="114">
        <v>247</v>
      </c>
      <c r="IR4" s="114">
        <v>248</v>
      </c>
      <c r="IS4" s="114">
        <v>249</v>
      </c>
      <c r="IT4" s="114">
        <v>250</v>
      </c>
      <c r="IU4" s="114">
        <v>251</v>
      </c>
      <c r="IV4" s="114">
        <v>252</v>
      </c>
    </row>
    <row r="6" spans="1:256" s="26" customFormat="1" ht="18.75" thickBot="1">
      <c r="A6" s="161" t="s">
        <v>51</v>
      </c>
      <c r="B6" s="161"/>
      <c r="C6" s="78"/>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c r="IU6" s="79"/>
      <c r="IV6" s="79"/>
    </row>
    <row r="7" spans="1:256" s="81" customFormat="1" ht="14.25">
      <c r="A7" s="156"/>
      <c r="C7" s="82"/>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3"/>
      <c r="IV7" s="83"/>
    </row>
    <row r="8" spans="1:256" s="26" customFormat="1" ht="14.25">
      <c r="A8" s="157"/>
      <c r="B8" s="26" t="s">
        <v>20</v>
      </c>
      <c r="C8" s="78"/>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row>
    <row r="9" spans="1:256" s="26" customFormat="1" ht="14.25">
      <c r="A9" s="157"/>
      <c r="C9" s="78"/>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row>
    <row r="10" spans="1:256" s="68" customFormat="1" ht="14.25">
      <c r="A10" s="157"/>
      <c r="B10" s="118" t="s">
        <v>53</v>
      </c>
      <c r="C10" s="78"/>
      <c r="D10" s="26"/>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row>
    <row r="11" spans="1:256" s="68" customFormat="1" ht="14.25">
      <c r="A11" s="157"/>
      <c r="B11" s="118" t="s">
        <v>54</v>
      </c>
      <c r="C11" s="78"/>
      <c r="D11" s="26"/>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s="68" customFormat="1" ht="14.25">
      <c r="A12" s="157"/>
      <c r="B12" s="118" t="s">
        <v>55</v>
      </c>
      <c r="C12" s="78"/>
      <c r="D12" s="2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s="68" customFormat="1" ht="14.25">
      <c r="A13" s="157"/>
      <c r="B13" s="118" t="s">
        <v>56</v>
      </c>
      <c r="C13" s="78"/>
      <c r="D13" s="2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s="68" customFormat="1" ht="14.25">
      <c r="A14" s="157"/>
      <c r="B14" s="118" t="s">
        <v>57</v>
      </c>
      <c r="C14" s="78"/>
      <c r="D14" s="2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s="90" customFormat="1" ht="15.75" thickBot="1">
      <c r="A15" s="158"/>
      <c r="B15" s="109"/>
      <c r="C15" s="89"/>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c r="IP15" s="91"/>
      <c r="IQ15" s="91"/>
      <c r="IR15" s="91"/>
      <c r="IS15" s="91"/>
      <c r="IT15" s="91"/>
      <c r="IU15" s="91"/>
      <c r="IV15" s="91"/>
    </row>
    <row r="16" spans="1:256" s="81" customFormat="1" ht="15">
      <c r="A16" s="156"/>
      <c r="B16" s="110"/>
      <c r="C16" s="82"/>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c r="IU16" s="83"/>
      <c r="IV16" s="83"/>
    </row>
    <row r="17" spans="1:256" s="26" customFormat="1" ht="14.25">
      <c r="A17" s="157"/>
      <c r="B17" s="74" t="s">
        <v>19</v>
      </c>
      <c r="C17" s="78"/>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row>
    <row r="18" spans="1:256" s="26" customFormat="1" ht="14.25">
      <c r="A18" s="157"/>
      <c r="B18" s="118" t="s">
        <v>58</v>
      </c>
      <c r="C18" s="78"/>
      <c r="D18" s="68"/>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s="26" customFormat="1" ht="14.25">
      <c r="A19" s="157"/>
      <c r="B19" s="74" t="s">
        <v>272</v>
      </c>
      <c r="C19" s="78"/>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row>
    <row r="20" spans="1:256" s="68" customFormat="1" ht="14.25">
      <c r="A20" s="157"/>
      <c r="B20" s="119" t="s">
        <v>97</v>
      </c>
      <c r="C20" s="78"/>
      <c r="D20" s="2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s="68" customFormat="1" ht="14.25">
      <c r="A21" s="157"/>
      <c r="B21" s="119" t="s">
        <v>88</v>
      </c>
      <c r="C21" s="78"/>
      <c r="D21" s="2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s="26" customFormat="1" ht="14.25">
      <c r="A22" s="157"/>
      <c r="B22" s="74" t="s">
        <v>273</v>
      </c>
      <c r="C22" s="78"/>
      <c r="D22" s="78"/>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row>
    <row r="23" spans="1:256" s="26" customFormat="1" ht="14.25">
      <c r="A23" s="157"/>
      <c r="B23" s="74" t="s">
        <v>48</v>
      </c>
      <c r="C23" s="78"/>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s="68" customFormat="1" ht="14.25">
      <c r="A24" s="157"/>
      <c r="B24" s="120" t="s">
        <v>1</v>
      </c>
      <c r="C24" s="78"/>
      <c r="D24" s="94"/>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s="68" customFormat="1" ht="14.25">
      <c r="A25" s="157"/>
      <c r="B25" s="120" t="s">
        <v>49</v>
      </c>
      <c r="C25" s="78"/>
      <c r="D25" s="44"/>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s="68" customFormat="1" ht="14.25">
      <c r="A26" s="157"/>
      <c r="B26" s="120" t="s">
        <v>2</v>
      </c>
      <c r="C26" s="78"/>
      <c r="D26" s="44"/>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s="68" customFormat="1" ht="14.25">
      <c r="A27" s="157"/>
      <c r="B27" s="120" t="s">
        <v>50</v>
      </c>
      <c r="C27" s="78"/>
      <c r="D27" s="44"/>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s="68" customFormat="1" ht="14.25">
      <c r="A28" s="157"/>
      <c r="B28" s="120" t="s">
        <v>74</v>
      </c>
      <c r="C28" s="78"/>
      <c r="D28" s="44"/>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s="68" customFormat="1" ht="18">
      <c r="A29" s="157"/>
      <c r="B29" s="121" t="s">
        <v>59</v>
      </c>
      <c r="C29" s="78"/>
      <c r="D29" s="94"/>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256" s="68" customFormat="1" ht="14.25" customHeight="1">
      <c r="A30" s="157"/>
      <c r="B30" s="122"/>
      <c r="C30" s="78"/>
      <c r="D30" s="2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s="68" customFormat="1" ht="14.25" customHeight="1">
      <c r="A31" s="157"/>
      <c r="B31" s="119" t="s">
        <v>89</v>
      </c>
      <c r="C31" s="78"/>
      <c r="D31" s="2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s="90" customFormat="1" ht="18.75" thickBot="1">
      <c r="A32" s="158"/>
      <c r="C32" s="89"/>
      <c r="D32" s="89"/>
      <c r="E32" s="89"/>
      <c r="F32" s="95"/>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row>
    <row r="33" spans="1:256" s="81" customFormat="1" ht="14.25">
      <c r="A33" s="156"/>
      <c r="B33" s="111"/>
      <c r="C33" s="82"/>
      <c r="D33" s="82"/>
      <c r="E33" s="82"/>
      <c r="F33" s="96"/>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s="26" customFormat="1" ht="14.25">
      <c r="A34" s="157"/>
      <c r="B34" s="74" t="s">
        <v>21</v>
      </c>
      <c r="C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c r="IR34" s="79"/>
      <c r="IS34" s="79"/>
      <c r="IT34" s="79"/>
      <c r="IU34" s="79"/>
      <c r="IV34" s="79"/>
    </row>
    <row r="35" spans="1:256" s="68" customFormat="1" ht="14.25">
      <c r="A35" s="157"/>
      <c r="B35" s="118" t="s">
        <v>75</v>
      </c>
      <c r="C35" s="78"/>
      <c r="D35" s="2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s="68" customFormat="1" ht="14.25">
      <c r="A36" s="157"/>
      <c r="B36" s="118" t="s">
        <v>60</v>
      </c>
      <c r="C36" s="78"/>
      <c r="D36" s="2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s="26" customFormat="1" ht="14.25">
      <c r="A37" s="157"/>
      <c r="B37" s="118"/>
      <c r="C37" s="78"/>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row>
    <row r="38" spans="1:256" s="68" customFormat="1" ht="14.25">
      <c r="A38" s="157"/>
      <c r="B38" s="118" t="s">
        <v>61</v>
      </c>
      <c r="C38" s="78"/>
      <c r="D38" s="2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s="68" customFormat="1" ht="14.25">
      <c r="A39" s="157"/>
      <c r="B39" s="123" t="s">
        <v>62</v>
      </c>
      <c r="C39" s="78"/>
      <c r="D39" s="2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s="26" customFormat="1" ht="14.25">
      <c r="A40" s="157"/>
      <c r="B40" s="74"/>
      <c r="C40" s="78"/>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c r="IL40" s="79"/>
      <c r="IM40" s="79"/>
      <c r="IN40" s="79"/>
      <c r="IO40" s="79"/>
      <c r="IP40" s="79"/>
      <c r="IQ40" s="79"/>
      <c r="IR40" s="79"/>
      <c r="IS40" s="79"/>
      <c r="IT40" s="79"/>
      <c r="IU40" s="79"/>
      <c r="IV40" s="79"/>
    </row>
    <row r="41" spans="1:256" s="68" customFormat="1" ht="14.25">
      <c r="A41" s="157"/>
      <c r="B41" s="120" t="s">
        <v>63</v>
      </c>
      <c r="C41" s="78"/>
      <c r="D41" s="2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s="90" customFormat="1" ht="18.75" thickBot="1">
      <c r="A42" s="158"/>
      <c r="B42" s="97"/>
      <c r="C42" s="89"/>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91"/>
      <c r="HT42" s="91"/>
      <c r="HU42" s="91"/>
      <c r="HV42" s="91"/>
      <c r="HW42" s="91"/>
      <c r="HX42" s="91"/>
      <c r="HY42" s="91"/>
      <c r="HZ42" s="91"/>
      <c r="IA42" s="91"/>
      <c r="IB42" s="91"/>
      <c r="IC42" s="91"/>
      <c r="ID42" s="91"/>
      <c r="IE42" s="91"/>
      <c r="IF42" s="91"/>
      <c r="IG42" s="91"/>
      <c r="IH42" s="91"/>
      <c r="II42" s="91"/>
      <c r="IJ42" s="91"/>
      <c r="IK42" s="91"/>
      <c r="IL42" s="91"/>
      <c r="IM42" s="91"/>
      <c r="IN42" s="91"/>
      <c r="IO42" s="91"/>
      <c r="IP42" s="91"/>
      <c r="IQ42" s="91"/>
      <c r="IR42" s="91"/>
      <c r="IS42" s="91"/>
      <c r="IT42" s="91"/>
      <c r="IU42" s="91"/>
      <c r="IV42" s="91"/>
    </row>
    <row r="43" spans="1:256" s="81" customFormat="1" ht="18">
      <c r="A43" s="156"/>
      <c r="B43" s="98"/>
      <c r="C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c r="EZ43" s="83"/>
      <c r="FA43" s="83"/>
      <c r="FB43" s="83"/>
      <c r="FC43" s="83"/>
      <c r="FD43" s="83"/>
      <c r="FE43" s="83"/>
      <c r="FF43" s="83"/>
      <c r="FG43" s="83"/>
      <c r="FH43" s="83"/>
      <c r="FI43" s="83"/>
      <c r="FJ43" s="83"/>
      <c r="FK43" s="83"/>
      <c r="FL43" s="83"/>
      <c r="FM43" s="83"/>
      <c r="FN43" s="83"/>
      <c r="FO43" s="83"/>
      <c r="FP43" s="83"/>
      <c r="FQ43" s="83"/>
      <c r="FR43" s="83"/>
      <c r="FS43" s="83"/>
      <c r="FT43" s="83"/>
      <c r="FU43" s="83"/>
      <c r="FV43" s="83"/>
      <c r="FW43" s="8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row>
    <row r="44" spans="1:256" s="100" customFormat="1" ht="15">
      <c r="A44" s="157"/>
      <c r="B44" s="74" t="s">
        <v>18</v>
      </c>
      <c r="C44" s="99"/>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c r="HR44" s="101"/>
      <c r="HS44" s="101"/>
      <c r="HT44" s="101"/>
      <c r="HU44" s="101"/>
      <c r="HV44" s="101"/>
      <c r="HW44" s="101"/>
      <c r="HX44" s="101"/>
      <c r="HY44" s="101"/>
      <c r="HZ44" s="101"/>
      <c r="IA44" s="101"/>
      <c r="IB44" s="101"/>
      <c r="IC44" s="101"/>
      <c r="ID44" s="101"/>
      <c r="IE44" s="101"/>
      <c r="IF44" s="101"/>
      <c r="IG44" s="101"/>
      <c r="IH44" s="101"/>
      <c r="II44" s="101"/>
      <c r="IJ44" s="101"/>
      <c r="IK44" s="101"/>
      <c r="IL44" s="101"/>
      <c r="IM44" s="101"/>
      <c r="IN44" s="101"/>
      <c r="IO44" s="101"/>
      <c r="IP44" s="101"/>
      <c r="IQ44" s="101"/>
      <c r="IR44" s="101"/>
      <c r="IS44" s="101"/>
      <c r="IT44" s="101"/>
      <c r="IU44" s="101"/>
      <c r="IV44" s="101"/>
    </row>
    <row r="45" spans="1:256" s="68" customFormat="1" ht="14.25">
      <c r="A45" s="157"/>
      <c r="B45" s="118" t="s">
        <v>64</v>
      </c>
      <c r="C45" s="78"/>
      <c r="D45" s="2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c r="IV45" s="87"/>
    </row>
    <row r="46" spans="1:256" s="68" customFormat="1" ht="14.25">
      <c r="A46" s="157"/>
      <c r="B46" s="118" t="s">
        <v>274</v>
      </c>
      <c r="C46" s="78"/>
      <c r="D46" s="2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row>
    <row r="47" spans="1:256" s="68" customFormat="1" ht="14.25">
      <c r="A47" s="157"/>
      <c r="B47" s="118" t="s">
        <v>65</v>
      </c>
      <c r="C47" s="78"/>
      <c r="D47" s="2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c r="IV47" s="87"/>
    </row>
    <row r="48" spans="1:256" s="68" customFormat="1" ht="14.25">
      <c r="A48" s="157"/>
      <c r="B48" s="118" t="s">
        <v>66</v>
      </c>
      <c r="C48" s="78"/>
      <c r="D48" s="2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c r="IV48" s="87"/>
    </row>
    <row r="49" spans="1:256" s="26" customFormat="1" ht="14.25">
      <c r="A49" s="157"/>
      <c r="B49" s="118"/>
      <c r="C49" s="78"/>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s="68" customFormat="1" ht="14.25">
      <c r="A50" s="157"/>
      <c r="B50" s="118" t="s">
        <v>67</v>
      </c>
      <c r="C50" s="78"/>
      <c r="D50" s="2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1" spans="1:256" s="26" customFormat="1" ht="14.25">
      <c r="A51" s="157"/>
      <c r="B51" s="124"/>
      <c r="C51" s="78"/>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c r="ID51" s="79"/>
      <c r="IE51" s="79"/>
      <c r="IF51" s="79"/>
      <c r="IG51" s="79"/>
      <c r="IH51" s="79"/>
      <c r="II51" s="79"/>
      <c r="IJ51" s="79"/>
      <c r="IK51" s="79"/>
      <c r="IL51" s="79"/>
      <c r="IM51" s="79"/>
      <c r="IN51" s="79"/>
      <c r="IO51" s="79"/>
      <c r="IP51" s="79"/>
      <c r="IQ51" s="79"/>
      <c r="IR51" s="79"/>
      <c r="IS51" s="79"/>
      <c r="IT51" s="79"/>
      <c r="IU51" s="79"/>
      <c r="IV51" s="79"/>
    </row>
    <row r="52" spans="1:256" s="26" customFormat="1" ht="14.25">
      <c r="A52" s="157"/>
      <c r="B52" s="74" t="s">
        <v>275</v>
      </c>
      <c r="C52" s="78"/>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c r="ID52" s="79"/>
      <c r="IE52" s="79"/>
      <c r="IF52" s="79"/>
      <c r="IG52" s="79"/>
      <c r="IH52" s="79"/>
      <c r="II52" s="79"/>
      <c r="IJ52" s="79"/>
      <c r="IK52" s="79"/>
      <c r="IL52" s="79"/>
      <c r="IM52" s="79"/>
      <c r="IN52" s="79"/>
      <c r="IO52" s="79"/>
      <c r="IP52" s="79"/>
      <c r="IQ52" s="79"/>
      <c r="IR52" s="79"/>
      <c r="IS52" s="79"/>
      <c r="IT52" s="79"/>
      <c r="IU52" s="79"/>
      <c r="IV52" s="79"/>
    </row>
    <row r="53" spans="1:256" s="68" customFormat="1" ht="14.25">
      <c r="A53" s="157"/>
      <c r="B53" s="118" t="s">
        <v>76</v>
      </c>
      <c r="C53" s="78"/>
      <c r="D53" s="2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row>
    <row r="54" spans="1:256" s="68" customFormat="1" ht="14.25">
      <c r="A54" s="157"/>
      <c r="B54" s="118" t="s">
        <v>77</v>
      </c>
      <c r="C54" s="78"/>
      <c r="D54" s="2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row>
    <row r="55" spans="1:256" s="68" customFormat="1" ht="14.25">
      <c r="A55" s="157"/>
      <c r="B55" s="118" t="s">
        <v>78</v>
      </c>
      <c r="C55" s="78"/>
      <c r="D55" s="2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row>
    <row r="56" spans="1:256" s="68" customFormat="1" ht="18">
      <c r="A56" s="157"/>
      <c r="B56" s="118" t="s">
        <v>68</v>
      </c>
      <c r="C56" s="78"/>
      <c r="D56" s="26"/>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s="68" customFormat="1" ht="18">
      <c r="A57" s="157"/>
      <c r="B57" s="125" t="s">
        <v>69</v>
      </c>
      <c r="C57" s="78"/>
      <c r="D57" s="26"/>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s="68" customFormat="1" ht="18">
      <c r="A58" s="157"/>
      <c r="B58" s="119" t="s">
        <v>70</v>
      </c>
      <c r="C58" s="78"/>
      <c r="D58" s="26"/>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row>
    <row r="59" spans="1:256" s="90" customFormat="1" ht="18.75" thickBot="1">
      <c r="A59" s="158"/>
      <c r="C59" s="89"/>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91"/>
      <c r="GE59" s="91"/>
      <c r="GF59" s="91"/>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row>
    <row r="60" spans="1:256" s="81" customFormat="1" ht="14.25">
      <c r="A60" s="156"/>
      <c r="C60" s="82"/>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c r="EN60" s="83"/>
      <c r="EO60" s="83"/>
      <c r="EP60" s="83"/>
      <c r="EQ60" s="83"/>
      <c r="ER60" s="83"/>
      <c r="ES60" s="83"/>
      <c r="ET60" s="83"/>
      <c r="EU60" s="83"/>
      <c r="EV60" s="83"/>
      <c r="EW60" s="83"/>
      <c r="EX60" s="83"/>
      <c r="EY60" s="83"/>
      <c r="EZ60" s="83"/>
      <c r="FA60" s="83"/>
      <c r="FB60" s="83"/>
      <c r="FC60" s="83"/>
      <c r="FD60" s="83"/>
      <c r="FE60" s="83"/>
      <c r="FF60" s="83"/>
      <c r="FG60" s="83"/>
      <c r="FH60" s="83"/>
      <c r="FI60" s="83"/>
      <c r="FJ60" s="83"/>
      <c r="FK60" s="83"/>
      <c r="FL60" s="83"/>
      <c r="FM60" s="83"/>
      <c r="FN60" s="83"/>
      <c r="FO60" s="83"/>
      <c r="FP60" s="83"/>
      <c r="FQ60" s="83"/>
      <c r="FR60" s="83"/>
      <c r="FS60" s="83"/>
      <c r="FT60" s="83"/>
      <c r="FU60" s="83"/>
      <c r="FV60" s="83"/>
      <c r="FW60" s="83"/>
      <c r="FX60" s="83"/>
      <c r="FY60" s="83"/>
      <c r="FZ60" s="83"/>
      <c r="GA60" s="83"/>
      <c r="GB60" s="83"/>
      <c r="GC60" s="83"/>
      <c r="GD60" s="83"/>
      <c r="GE60" s="83"/>
      <c r="GF60" s="83"/>
      <c r="GG60" s="83"/>
      <c r="GH60" s="83"/>
      <c r="GI60" s="83"/>
      <c r="GJ60" s="83"/>
      <c r="GK60" s="83"/>
      <c r="GL60" s="83"/>
      <c r="GM60" s="83"/>
      <c r="GN60" s="83"/>
      <c r="GO60" s="83"/>
      <c r="GP60" s="83"/>
      <c r="GQ60" s="83"/>
      <c r="GR60" s="83"/>
      <c r="GS60" s="83"/>
      <c r="GT60" s="83"/>
      <c r="GU60" s="83"/>
      <c r="GV60" s="83"/>
      <c r="GW60" s="83"/>
      <c r="GX60" s="83"/>
      <c r="GY60" s="83"/>
      <c r="GZ60" s="83"/>
      <c r="HA60" s="83"/>
      <c r="HB60" s="83"/>
      <c r="HC60" s="83"/>
      <c r="HD60" s="83"/>
      <c r="HE60" s="83"/>
      <c r="HF60" s="83"/>
      <c r="HG60" s="83"/>
      <c r="HH60" s="83"/>
      <c r="HI60" s="83"/>
      <c r="HJ60" s="83"/>
      <c r="HK60" s="83"/>
      <c r="HL60" s="83"/>
      <c r="HM60" s="83"/>
      <c r="HN60" s="83"/>
      <c r="HO60" s="83"/>
      <c r="HP60" s="83"/>
      <c r="HQ60" s="83"/>
      <c r="HR60" s="83"/>
      <c r="HS60" s="83"/>
      <c r="HT60" s="83"/>
      <c r="HU60" s="83"/>
      <c r="HV60" s="83"/>
      <c r="HW60" s="83"/>
      <c r="HX60" s="83"/>
      <c r="HY60" s="83"/>
      <c r="HZ60" s="83"/>
      <c r="IA60" s="83"/>
      <c r="IB60" s="83"/>
      <c r="IC60" s="83"/>
      <c r="ID60" s="83"/>
      <c r="IE60" s="83"/>
      <c r="IF60" s="83"/>
      <c r="IG60" s="83"/>
      <c r="IH60" s="83"/>
      <c r="II60" s="83"/>
      <c r="IJ60" s="83"/>
      <c r="IK60" s="83"/>
      <c r="IL60" s="83"/>
      <c r="IM60" s="83"/>
      <c r="IN60" s="83"/>
      <c r="IO60" s="83"/>
      <c r="IP60" s="83"/>
      <c r="IQ60" s="83"/>
      <c r="IR60" s="83"/>
      <c r="IS60" s="83"/>
      <c r="IT60" s="83"/>
      <c r="IU60" s="83"/>
      <c r="IV60" s="83"/>
    </row>
    <row r="61" spans="1:256" s="26" customFormat="1" ht="14.25">
      <c r="A61" s="157"/>
      <c r="B61" s="74" t="s">
        <v>52</v>
      </c>
      <c r="C61" s="78"/>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c r="IV61" s="79"/>
    </row>
    <row r="62" spans="1:256" s="26" customFormat="1" ht="14.25">
      <c r="A62" s="157"/>
      <c r="B62" s="74" t="s">
        <v>108</v>
      </c>
      <c r="C62" s="78"/>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row>
    <row r="63" spans="1:256" s="68" customFormat="1" ht="14.25">
      <c r="A63" s="157"/>
      <c r="B63" s="118" t="s">
        <v>71</v>
      </c>
      <c r="C63" s="78"/>
      <c r="D63" s="26"/>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5"/>
      <c r="FG63" s="85"/>
      <c r="FH63" s="85"/>
      <c r="FI63" s="85"/>
      <c r="FJ63" s="85"/>
      <c r="FK63" s="85"/>
      <c r="FL63" s="85"/>
      <c r="FM63" s="85"/>
      <c r="FN63" s="85"/>
      <c r="FO63" s="85"/>
      <c r="FP63" s="85"/>
      <c r="FQ63" s="85"/>
      <c r="FR63" s="85"/>
      <c r="FS63" s="85"/>
      <c r="FT63" s="85"/>
      <c r="FU63" s="85"/>
      <c r="FV63" s="85"/>
      <c r="FW63" s="85"/>
      <c r="FX63" s="85"/>
      <c r="FY63" s="85"/>
      <c r="FZ63" s="85"/>
      <c r="GA63" s="85"/>
      <c r="GB63" s="85"/>
      <c r="GC63" s="85"/>
      <c r="GD63" s="85"/>
      <c r="GE63" s="85"/>
      <c r="GF63" s="85"/>
      <c r="GG63" s="85"/>
      <c r="GH63" s="85"/>
      <c r="GI63" s="85"/>
      <c r="GJ63" s="85"/>
      <c r="GK63" s="85"/>
      <c r="GL63" s="85"/>
      <c r="GM63" s="85"/>
      <c r="GN63" s="85"/>
      <c r="GO63" s="85"/>
      <c r="GP63" s="85"/>
      <c r="GQ63" s="85"/>
      <c r="GR63" s="85"/>
      <c r="GS63" s="85"/>
      <c r="GT63" s="85"/>
      <c r="GU63" s="85"/>
      <c r="GV63" s="85"/>
      <c r="GW63" s="85"/>
      <c r="GX63" s="85"/>
      <c r="GY63" s="85"/>
      <c r="GZ63" s="85"/>
      <c r="HA63" s="85"/>
      <c r="HB63" s="85"/>
      <c r="HC63" s="85"/>
      <c r="HD63" s="85"/>
      <c r="HE63" s="85"/>
      <c r="HF63" s="85"/>
      <c r="HG63" s="85"/>
      <c r="HH63" s="85"/>
      <c r="HI63" s="85"/>
      <c r="HJ63" s="85"/>
      <c r="HK63" s="85"/>
      <c r="HL63" s="85"/>
      <c r="HM63" s="85"/>
      <c r="HN63" s="85"/>
      <c r="HO63" s="85"/>
      <c r="HP63" s="85"/>
      <c r="HQ63" s="85"/>
      <c r="HR63" s="85"/>
      <c r="HS63" s="85"/>
      <c r="HT63" s="85"/>
      <c r="HU63" s="85"/>
      <c r="HV63" s="85"/>
      <c r="HW63" s="85"/>
      <c r="HX63" s="85"/>
      <c r="HY63" s="85"/>
      <c r="HZ63" s="85"/>
      <c r="IA63" s="85"/>
      <c r="IB63" s="85"/>
      <c r="IC63" s="85"/>
      <c r="ID63" s="85"/>
      <c r="IE63" s="85"/>
      <c r="IF63" s="85"/>
      <c r="IG63" s="85"/>
      <c r="IH63" s="85"/>
      <c r="II63" s="85"/>
      <c r="IJ63" s="85"/>
      <c r="IK63" s="85"/>
      <c r="IL63" s="85"/>
      <c r="IM63" s="85"/>
      <c r="IN63" s="85"/>
      <c r="IO63" s="85"/>
      <c r="IP63" s="85"/>
      <c r="IQ63" s="85"/>
      <c r="IR63" s="85"/>
      <c r="IS63" s="85"/>
      <c r="IT63" s="85"/>
      <c r="IU63" s="85"/>
      <c r="IV63" s="85"/>
    </row>
    <row r="64" spans="1:256" s="68" customFormat="1" ht="14.25">
      <c r="A64" s="157"/>
      <c r="B64" s="118" t="s">
        <v>72</v>
      </c>
      <c r="C64" s="78"/>
      <c r="D64" s="26"/>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s="68" customFormat="1" ht="14.25">
      <c r="A65" s="157"/>
      <c r="B65" s="118" t="s">
        <v>73</v>
      </c>
      <c r="C65" s="78"/>
      <c r="D65" s="26"/>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s="68" customFormat="1" ht="14.25">
      <c r="A66" s="157"/>
      <c r="B66" s="126" t="s">
        <v>128</v>
      </c>
      <c r="C66" s="78"/>
      <c r="D66" s="26"/>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s="44" customFormat="1" ht="14.25">
      <c r="A67" s="157"/>
      <c r="B67" s="127"/>
      <c r="C67" s="94"/>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row>
    <row r="68" spans="1:256" s="68" customFormat="1" ht="14.25">
      <c r="A68" s="157"/>
      <c r="B68" s="118" t="s">
        <v>276</v>
      </c>
      <c r="C68" s="78"/>
      <c r="D68" s="26"/>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90" customFormat="1" ht="18.75" thickBot="1">
      <c r="A69" s="158"/>
      <c r="B69" s="104"/>
      <c r="C69" s="89"/>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1"/>
      <c r="FX69" s="91"/>
      <c r="FY69" s="91"/>
      <c r="FZ69" s="91"/>
      <c r="GA69" s="91"/>
      <c r="GB69" s="91"/>
      <c r="GC69" s="91"/>
      <c r="GD69" s="91"/>
      <c r="GE69" s="91"/>
      <c r="GF69" s="91"/>
      <c r="GG69" s="91"/>
      <c r="GH69" s="91"/>
      <c r="GI69" s="91"/>
      <c r="GJ69" s="91"/>
      <c r="GK69" s="91"/>
      <c r="GL69" s="91"/>
      <c r="GM69" s="91"/>
      <c r="GN69" s="91"/>
      <c r="GO69" s="91"/>
      <c r="GP69" s="91"/>
      <c r="GQ69" s="91"/>
      <c r="GR69" s="91"/>
      <c r="GS69" s="91"/>
      <c r="GT69" s="91"/>
      <c r="GU69" s="91"/>
      <c r="GV69" s="91"/>
      <c r="GW69" s="91"/>
      <c r="GX69" s="91"/>
      <c r="GY69" s="91"/>
      <c r="GZ69" s="91"/>
      <c r="HA69" s="91"/>
      <c r="HB69" s="91"/>
      <c r="HC69" s="91"/>
      <c r="HD69" s="91"/>
      <c r="HE69" s="91"/>
      <c r="HF69" s="91"/>
      <c r="HG69" s="91"/>
      <c r="HH69" s="91"/>
      <c r="HI69" s="91"/>
      <c r="HJ69" s="91"/>
      <c r="HK69" s="91"/>
      <c r="HL69" s="91"/>
      <c r="HM69" s="91"/>
      <c r="HN69" s="91"/>
      <c r="HO69" s="91"/>
      <c r="HP69" s="91"/>
      <c r="HQ69" s="91"/>
      <c r="HR69" s="91"/>
      <c r="HS69" s="91"/>
      <c r="HT69" s="91"/>
      <c r="HU69" s="91"/>
      <c r="HV69" s="91"/>
      <c r="HW69" s="91"/>
      <c r="HX69" s="91"/>
      <c r="HY69" s="91"/>
      <c r="HZ69" s="91"/>
      <c r="IA69" s="91"/>
      <c r="IB69" s="91"/>
      <c r="IC69" s="91"/>
      <c r="ID69" s="91"/>
      <c r="IE69" s="91"/>
      <c r="IF69" s="91"/>
      <c r="IG69" s="91"/>
      <c r="IH69" s="91"/>
      <c r="II69" s="91"/>
      <c r="IJ69" s="91"/>
      <c r="IK69" s="91"/>
      <c r="IL69" s="91"/>
      <c r="IM69" s="91"/>
      <c r="IN69" s="91"/>
      <c r="IO69" s="91"/>
      <c r="IP69" s="91"/>
      <c r="IQ69" s="91"/>
      <c r="IR69" s="91"/>
      <c r="IS69" s="91"/>
      <c r="IT69" s="91"/>
      <c r="IU69" s="91"/>
      <c r="IV69" s="91"/>
    </row>
    <row r="70" spans="5:256" s="26" customFormat="1" ht="6" customHeight="1">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c r="HN70" s="78"/>
      <c r="HO70" s="78"/>
      <c r="HP70" s="78"/>
      <c r="HQ70" s="78"/>
      <c r="HR70" s="78"/>
      <c r="HS70" s="78"/>
      <c r="HT70" s="78"/>
      <c r="HU70" s="78"/>
      <c r="HV70" s="78"/>
      <c r="HW70" s="78"/>
      <c r="HX70" s="78"/>
      <c r="HY70" s="78"/>
      <c r="HZ70" s="78"/>
      <c r="IA70" s="78"/>
      <c r="IB70" s="78"/>
      <c r="IC70" s="78"/>
      <c r="ID70" s="78"/>
      <c r="IE70" s="78"/>
      <c r="IF70" s="78"/>
      <c r="IG70" s="78"/>
      <c r="IH70" s="78"/>
      <c r="II70" s="78"/>
      <c r="IJ70" s="78"/>
      <c r="IK70" s="78"/>
      <c r="IL70" s="78"/>
      <c r="IM70" s="78"/>
      <c r="IN70" s="78"/>
      <c r="IO70" s="78"/>
      <c r="IP70" s="78"/>
      <c r="IQ70" s="78"/>
      <c r="IR70" s="78"/>
      <c r="IS70" s="78"/>
      <c r="IT70" s="78"/>
      <c r="IU70" s="78"/>
      <c r="IV70" s="78"/>
    </row>
    <row r="71" spans="1:256" s="26" customFormat="1" ht="18">
      <c r="A71" s="159" t="s">
        <v>8</v>
      </c>
      <c r="B71" s="128" t="s">
        <v>45</v>
      </c>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c r="FS71" s="78"/>
      <c r="FT71" s="78"/>
      <c r="FU71" s="78"/>
      <c r="FV71" s="78"/>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c r="HN71" s="78"/>
      <c r="HO71" s="78"/>
      <c r="HP71" s="78"/>
      <c r="HQ71" s="78"/>
      <c r="HR71" s="78"/>
      <c r="HS71" s="78"/>
      <c r="HT71" s="78"/>
      <c r="HU71" s="78"/>
      <c r="HV71" s="78"/>
      <c r="HW71" s="78"/>
      <c r="HX71" s="78"/>
      <c r="HY71" s="78"/>
      <c r="HZ71" s="78"/>
      <c r="IA71" s="78"/>
      <c r="IB71" s="78"/>
      <c r="IC71" s="78"/>
      <c r="ID71" s="78"/>
      <c r="IE71" s="78"/>
      <c r="IF71" s="78"/>
      <c r="IG71" s="78"/>
      <c r="IH71" s="78"/>
      <c r="II71" s="78"/>
      <c r="IJ71" s="78"/>
      <c r="IK71" s="78"/>
      <c r="IL71" s="78"/>
      <c r="IM71" s="78"/>
      <c r="IN71" s="78"/>
      <c r="IO71" s="78"/>
      <c r="IP71" s="78"/>
      <c r="IQ71" s="78"/>
      <c r="IR71" s="78"/>
      <c r="IS71" s="78"/>
      <c r="IT71" s="78"/>
      <c r="IU71" s="78"/>
      <c r="IV71" s="78"/>
    </row>
    <row r="72" spans="1:256" s="117" customFormat="1" ht="18">
      <c r="A72" s="160"/>
      <c r="B72" s="120" t="s">
        <v>91</v>
      </c>
      <c r="C72" s="75"/>
      <c r="D72" s="2"/>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c r="FV72" s="85"/>
      <c r="FW72" s="85"/>
      <c r="FX72" s="85"/>
      <c r="FY72" s="85"/>
      <c r="FZ72" s="85"/>
      <c r="GA72" s="85"/>
      <c r="GB72" s="85"/>
      <c r="GC72" s="85"/>
      <c r="GD72" s="85"/>
      <c r="GE72" s="85"/>
      <c r="GF72" s="85"/>
      <c r="GG72" s="85"/>
      <c r="GH72" s="85"/>
      <c r="GI72" s="85"/>
      <c r="GJ72" s="85"/>
      <c r="GK72" s="85"/>
      <c r="GL72" s="85"/>
      <c r="GM72" s="85"/>
      <c r="GN72" s="85"/>
      <c r="GO72" s="85"/>
      <c r="GP72" s="85"/>
      <c r="GQ72" s="85"/>
      <c r="GR72" s="85"/>
      <c r="GS72" s="85"/>
      <c r="GT72" s="85"/>
      <c r="GU72" s="85"/>
      <c r="GV72" s="85"/>
      <c r="GW72" s="85"/>
      <c r="GX72" s="85"/>
      <c r="GY72" s="85"/>
      <c r="GZ72" s="85"/>
      <c r="HA72" s="85"/>
      <c r="HB72" s="85"/>
      <c r="HC72" s="85"/>
      <c r="HD72" s="85"/>
      <c r="HE72" s="85"/>
      <c r="HF72" s="85"/>
      <c r="HG72" s="85"/>
      <c r="HH72" s="85"/>
      <c r="HI72" s="85"/>
      <c r="HJ72" s="85"/>
      <c r="HK72" s="85"/>
      <c r="HL72" s="85"/>
      <c r="HM72" s="85"/>
      <c r="HN72" s="85"/>
      <c r="HO72" s="85"/>
      <c r="HP72" s="85"/>
      <c r="HQ72" s="85"/>
      <c r="HR72" s="85"/>
      <c r="HS72" s="85"/>
      <c r="HT72" s="85"/>
      <c r="HU72" s="85"/>
      <c r="HV72" s="85"/>
      <c r="HW72" s="85"/>
      <c r="HX72" s="85"/>
      <c r="HY72" s="85"/>
      <c r="HZ72" s="85"/>
      <c r="IA72" s="85"/>
      <c r="IB72" s="85"/>
      <c r="IC72" s="85"/>
      <c r="ID72" s="85"/>
      <c r="IE72" s="85"/>
      <c r="IF72" s="85"/>
      <c r="IG72" s="85"/>
      <c r="IH72" s="85"/>
      <c r="II72" s="85"/>
      <c r="IJ72" s="85"/>
      <c r="IK72" s="85"/>
      <c r="IL72" s="85"/>
      <c r="IM72" s="85"/>
      <c r="IN72" s="85"/>
      <c r="IO72" s="85"/>
      <c r="IP72" s="85"/>
      <c r="IQ72" s="85"/>
      <c r="IR72" s="85"/>
      <c r="IS72" s="85"/>
      <c r="IT72" s="85"/>
      <c r="IU72" s="85"/>
      <c r="IV72" s="85"/>
    </row>
    <row r="73" spans="1:256" s="117" customFormat="1" ht="18">
      <c r="A73" s="160"/>
      <c r="B73" s="120" t="s">
        <v>81</v>
      </c>
      <c r="C73" s="75"/>
      <c r="D73" s="2"/>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c r="FV73" s="85"/>
      <c r="FW73" s="85"/>
      <c r="FX73" s="85"/>
      <c r="FY73" s="85"/>
      <c r="FZ73" s="85"/>
      <c r="GA73" s="85"/>
      <c r="GB73" s="85"/>
      <c r="GC73" s="85"/>
      <c r="GD73" s="85"/>
      <c r="GE73" s="85"/>
      <c r="GF73" s="85"/>
      <c r="GG73" s="85"/>
      <c r="GH73" s="85"/>
      <c r="GI73" s="85"/>
      <c r="GJ73" s="85"/>
      <c r="GK73" s="85"/>
      <c r="GL73" s="85"/>
      <c r="GM73" s="85"/>
      <c r="GN73" s="85"/>
      <c r="GO73" s="85"/>
      <c r="GP73" s="85"/>
      <c r="GQ73" s="85"/>
      <c r="GR73" s="85"/>
      <c r="GS73" s="85"/>
      <c r="GT73" s="85"/>
      <c r="GU73" s="85"/>
      <c r="GV73" s="85"/>
      <c r="GW73" s="85"/>
      <c r="GX73" s="85"/>
      <c r="GY73" s="85"/>
      <c r="GZ73" s="85"/>
      <c r="HA73" s="85"/>
      <c r="HB73" s="85"/>
      <c r="HC73" s="85"/>
      <c r="HD73" s="85"/>
      <c r="HE73" s="85"/>
      <c r="HF73" s="85"/>
      <c r="HG73" s="85"/>
      <c r="HH73" s="85"/>
      <c r="HI73" s="85"/>
      <c r="HJ73" s="85"/>
      <c r="HK73" s="85"/>
      <c r="HL73" s="85"/>
      <c r="HM73" s="85"/>
      <c r="HN73" s="85"/>
      <c r="HO73" s="85"/>
      <c r="HP73" s="85"/>
      <c r="HQ73" s="85"/>
      <c r="HR73" s="85"/>
      <c r="HS73" s="85"/>
      <c r="HT73" s="85"/>
      <c r="HU73" s="85"/>
      <c r="HV73" s="85"/>
      <c r="HW73" s="85"/>
      <c r="HX73" s="85"/>
      <c r="HY73" s="85"/>
      <c r="HZ73" s="85"/>
      <c r="IA73" s="85"/>
      <c r="IB73" s="85"/>
      <c r="IC73" s="85"/>
      <c r="ID73" s="85"/>
      <c r="IE73" s="85"/>
      <c r="IF73" s="85"/>
      <c r="IG73" s="85"/>
      <c r="IH73" s="85"/>
      <c r="II73" s="85"/>
      <c r="IJ73" s="85"/>
      <c r="IK73" s="85"/>
      <c r="IL73" s="85"/>
      <c r="IM73" s="85"/>
      <c r="IN73" s="85"/>
      <c r="IO73" s="85"/>
      <c r="IP73" s="85"/>
      <c r="IQ73" s="85"/>
      <c r="IR73" s="85"/>
      <c r="IS73" s="85"/>
      <c r="IT73" s="85"/>
      <c r="IU73" s="85"/>
      <c r="IV73" s="85"/>
    </row>
    <row r="74" spans="1:256" s="117" customFormat="1" ht="18">
      <c r="A74" s="160"/>
      <c r="B74" s="121" t="s">
        <v>82</v>
      </c>
      <c r="C74" s="75"/>
      <c r="D74" s="2"/>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c r="GG74" s="85"/>
      <c r="GH74" s="85"/>
      <c r="GI74" s="85"/>
      <c r="GJ74" s="85"/>
      <c r="GK74" s="85"/>
      <c r="GL74" s="85"/>
      <c r="GM74" s="85"/>
      <c r="GN74" s="85"/>
      <c r="GO74" s="85"/>
      <c r="GP74" s="85"/>
      <c r="GQ74" s="85"/>
      <c r="GR74" s="85"/>
      <c r="GS74" s="85"/>
      <c r="GT74" s="85"/>
      <c r="GU74" s="85"/>
      <c r="GV74" s="85"/>
      <c r="GW74" s="85"/>
      <c r="GX74" s="85"/>
      <c r="GY74" s="85"/>
      <c r="GZ74" s="85"/>
      <c r="HA74" s="85"/>
      <c r="HB74" s="85"/>
      <c r="HC74" s="85"/>
      <c r="HD74" s="85"/>
      <c r="HE74" s="85"/>
      <c r="HF74" s="85"/>
      <c r="HG74" s="85"/>
      <c r="HH74" s="85"/>
      <c r="HI74" s="85"/>
      <c r="HJ74" s="85"/>
      <c r="HK74" s="85"/>
      <c r="HL74" s="85"/>
      <c r="HM74" s="85"/>
      <c r="HN74" s="85"/>
      <c r="HO74" s="85"/>
      <c r="HP74" s="85"/>
      <c r="HQ74" s="85"/>
      <c r="HR74" s="85"/>
      <c r="HS74" s="85"/>
      <c r="HT74" s="85"/>
      <c r="HU74" s="85"/>
      <c r="HV74" s="85"/>
      <c r="HW74" s="85"/>
      <c r="HX74" s="85"/>
      <c r="HY74" s="85"/>
      <c r="HZ74" s="85"/>
      <c r="IA74" s="85"/>
      <c r="IB74" s="85"/>
      <c r="IC74" s="85"/>
      <c r="ID74" s="85"/>
      <c r="IE74" s="85"/>
      <c r="IF74" s="85"/>
      <c r="IG74" s="85"/>
      <c r="IH74" s="85"/>
      <c r="II74" s="85"/>
      <c r="IJ74" s="85"/>
      <c r="IK74" s="85"/>
      <c r="IL74" s="85"/>
      <c r="IM74" s="85"/>
      <c r="IN74" s="85"/>
      <c r="IO74" s="85"/>
      <c r="IP74" s="85"/>
      <c r="IQ74" s="85"/>
      <c r="IR74" s="85"/>
      <c r="IS74" s="85"/>
      <c r="IT74" s="85"/>
      <c r="IU74" s="85"/>
      <c r="IV74" s="85"/>
    </row>
    <row r="75" spans="1:4" ht="18">
      <c r="A75" s="160"/>
      <c r="B75" s="129"/>
      <c r="C75" s="75"/>
      <c r="D75" s="3"/>
    </row>
    <row r="76" spans="1:256" ht="18">
      <c r="A76" s="160"/>
      <c r="B76" s="129" t="s">
        <v>79</v>
      </c>
      <c r="C76" s="75"/>
      <c r="D76" s="112"/>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75"/>
      <c r="FF76" s="75"/>
      <c r="FG76" s="75"/>
      <c r="FH76" s="75"/>
      <c r="FI76" s="75"/>
      <c r="FJ76" s="75"/>
      <c r="FK76" s="75"/>
      <c r="FL76" s="75"/>
      <c r="FM76" s="75"/>
      <c r="FN76" s="75"/>
      <c r="FO76" s="75"/>
      <c r="FP76" s="75"/>
      <c r="FQ76" s="75"/>
      <c r="FR76" s="75"/>
      <c r="FS76" s="75"/>
      <c r="FT76" s="75"/>
      <c r="FU76" s="75"/>
      <c r="FV76" s="75"/>
      <c r="FW76" s="75"/>
      <c r="FX76" s="75"/>
      <c r="FY76" s="75"/>
      <c r="FZ76" s="75"/>
      <c r="GA76" s="75"/>
      <c r="GB76" s="75"/>
      <c r="GC76" s="75"/>
      <c r="GD76" s="75"/>
      <c r="GE76" s="75"/>
      <c r="GF76" s="75"/>
      <c r="GG76" s="75"/>
      <c r="GH76" s="75"/>
      <c r="GI76" s="75"/>
      <c r="GJ76" s="75"/>
      <c r="GK76" s="75"/>
      <c r="GL76" s="75"/>
      <c r="GM76" s="75"/>
      <c r="GN76" s="75"/>
      <c r="GO76" s="75"/>
      <c r="GP76" s="75"/>
      <c r="GQ76" s="75"/>
      <c r="GR76" s="75"/>
      <c r="GS76" s="75"/>
      <c r="GT76" s="75"/>
      <c r="GU76" s="75"/>
      <c r="GV76" s="75"/>
      <c r="GW76" s="75"/>
      <c r="GX76" s="75"/>
      <c r="GY76" s="75"/>
      <c r="GZ76" s="75"/>
      <c r="HA76" s="75"/>
      <c r="HB76" s="75"/>
      <c r="HC76" s="75"/>
      <c r="HD76" s="75"/>
      <c r="HE76" s="75"/>
      <c r="HF76" s="75"/>
      <c r="HG76" s="75"/>
      <c r="HH76" s="75"/>
      <c r="HI76" s="75"/>
      <c r="HJ76" s="75"/>
      <c r="HK76" s="75"/>
      <c r="HL76" s="75"/>
      <c r="HM76" s="75"/>
      <c r="HN76" s="75"/>
      <c r="HO76" s="75"/>
      <c r="HP76" s="75"/>
      <c r="HQ76" s="75"/>
      <c r="HR76" s="75"/>
      <c r="HS76" s="75"/>
      <c r="HT76" s="75"/>
      <c r="HU76" s="75"/>
      <c r="HV76" s="75"/>
      <c r="HW76" s="75"/>
      <c r="HX76" s="75"/>
      <c r="HY76" s="75"/>
      <c r="HZ76" s="75"/>
      <c r="IA76" s="75"/>
      <c r="IB76" s="75"/>
      <c r="IC76" s="75"/>
      <c r="ID76" s="75"/>
      <c r="IE76" s="75"/>
      <c r="IF76" s="75"/>
      <c r="IG76" s="75"/>
      <c r="IH76" s="75"/>
      <c r="II76" s="75"/>
      <c r="IJ76" s="75"/>
      <c r="IK76" s="75"/>
      <c r="IL76" s="75"/>
      <c r="IM76" s="75"/>
      <c r="IN76" s="75"/>
      <c r="IO76" s="75"/>
      <c r="IP76" s="75"/>
      <c r="IQ76" s="75"/>
      <c r="IR76" s="75"/>
      <c r="IS76" s="75"/>
      <c r="IT76" s="75"/>
      <c r="IU76" s="75"/>
      <c r="IV76" s="75"/>
    </row>
    <row r="77" spans="1:256" s="117" customFormat="1" ht="18">
      <c r="A77" s="160"/>
      <c r="B77" s="120" t="s">
        <v>98</v>
      </c>
      <c r="C77" s="75"/>
      <c r="D77" s="10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85"/>
      <c r="GC77" s="85"/>
      <c r="GD77" s="85"/>
      <c r="GE77" s="85"/>
      <c r="GF77" s="85"/>
      <c r="GG77" s="85"/>
      <c r="GH77" s="85"/>
      <c r="GI77" s="85"/>
      <c r="GJ77" s="85"/>
      <c r="GK77" s="85"/>
      <c r="GL77" s="85"/>
      <c r="GM77" s="85"/>
      <c r="GN77" s="85"/>
      <c r="GO77" s="85"/>
      <c r="GP77" s="85"/>
      <c r="GQ77" s="85"/>
      <c r="GR77" s="85"/>
      <c r="GS77" s="85"/>
      <c r="GT77" s="85"/>
      <c r="GU77" s="85"/>
      <c r="GV77" s="85"/>
      <c r="GW77" s="85"/>
      <c r="GX77" s="85"/>
      <c r="GY77" s="85"/>
      <c r="GZ77" s="85"/>
      <c r="HA77" s="85"/>
      <c r="HB77" s="85"/>
      <c r="HC77" s="85"/>
      <c r="HD77" s="85"/>
      <c r="HE77" s="85"/>
      <c r="HF77" s="85"/>
      <c r="HG77" s="85"/>
      <c r="HH77" s="85"/>
      <c r="HI77" s="85"/>
      <c r="HJ77" s="85"/>
      <c r="HK77" s="85"/>
      <c r="HL77" s="85"/>
      <c r="HM77" s="85"/>
      <c r="HN77" s="85"/>
      <c r="HO77" s="85"/>
      <c r="HP77" s="85"/>
      <c r="HQ77" s="85"/>
      <c r="HR77" s="85"/>
      <c r="HS77" s="85"/>
      <c r="HT77" s="85"/>
      <c r="HU77" s="85"/>
      <c r="HV77" s="85"/>
      <c r="HW77" s="85"/>
      <c r="HX77" s="85"/>
      <c r="HY77" s="85"/>
      <c r="HZ77" s="85"/>
      <c r="IA77" s="85"/>
      <c r="IB77" s="85"/>
      <c r="IC77" s="85"/>
      <c r="ID77" s="85"/>
      <c r="IE77" s="85"/>
      <c r="IF77" s="85"/>
      <c r="IG77" s="85"/>
      <c r="IH77" s="85"/>
      <c r="II77" s="85"/>
      <c r="IJ77" s="85"/>
      <c r="IK77" s="85"/>
      <c r="IL77" s="85"/>
      <c r="IM77" s="85"/>
      <c r="IN77" s="85"/>
      <c r="IO77" s="85"/>
      <c r="IP77" s="85"/>
      <c r="IQ77" s="85"/>
      <c r="IR77" s="85"/>
      <c r="IS77" s="85"/>
      <c r="IT77" s="85"/>
      <c r="IU77" s="85"/>
      <c r="IV77" s="85"/>
    </row>
    <row r="78" spans="1:256" s="117" customFormat="1" ht="18">
      <c r="A78" s="160"/>
      <c r="B78" s="120" t="s">
        <v>80</v>
      </c>
      <c r="C78" s="75"/>
      <c r="D78" s="3"/>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5"/>
      <c r="FX78" s="85"/>
      <c r="FY78" s="85"/>
      <c r="FZ78" s="85"/>
      <c r="GA78" s="85"/>
      <c r="GB78" s="85"/>
      <c r="GC78" s="85"/>
      <c r="GD78" s="85"/>
      <c r="GE78" s="85"/>
      <c r="GF78" s="85"/>
      <c r="GG78" s="85"/>
      <c r="GH78" s="85"/>
      <c r="GI78" s="85"/>
      <c r="GJ78" s="85"/>
      <c r="GK78" s="85"/>
      <c r="GL78" s="85"/>
      <c r="GM78" s="85"/>
      <c r="GN78" s="85"/>
      <c r="GO78" s="85"/>
      <c r="GP78" s="85"/>
      <c r="GQ78" s="85"/>
      <c r="GR78" s="85"/>
      <c r="GS78" s="85"/>
      <c r="GT78" s="85"/>
      <c r="GU78" s="85"/>
      <c r="GV78" s="85"/>
      <c r="GW78" s="85"/>
      <c r="GX78" s="85"/>
      <c r="GY78" s="85"/>
      <c r="GZ78" s="85"/>
      <c r="HA78" s="85"/>
      <c r="HB78" s="85"/>
      <c r="HC78" s="85"/>
      <c r="HD78" s="85"/>
      <c r="HE78" s="85"/>
      <c r="HF78" s="85"/>
      <c r="HG78" s="85"/>
      <c r="HH78" s="85"/>
      <c r="HI78" s="85"/>
      <c r="HJ78" s="85"/>
      <c r="HK78" s="85"/>
      <c r="HL78" s="85"/>
      <c r="HM78" s="85"/>
      <c r="HN78" s="85"/>
      <c r="HO78" s="85"/>
      <c r="HP78" s="85"/>
      <c r="HQ78" s="85"/>
      <c r="HR78" s="85"/>
      <c r="HS78" s="85"/>
      <c r="HT78" s="85"/>
      <c r="HU78" s="85"/>
      <c r="HV78" s="85"/>
      <c r="HW78" s="85"/>
      <c r="HX78" s="85"/>
      <c r="HY78" s="85"/>
      <c r="HZ78" s="85"/>
      <c r="IA78" s="85"/>
      <c r="IB78" s="85"/>
      <c r="IC78" s="85"/>
      <c r="ID78" s="85"/>
      <c r="IE78" s="85"/>
      <c r="IF78" s="85"/>
      <c r="IG78" s="85"/>
      <c r="IH78" s="85"/>
      <c r="II78" s="85"/>
      <c r="IJ78" s="85"/>
      <c r="IK78" s="85"/>
      <c r="IL78" s="85"/>
      <c r="IM78" s="85"/>
      <c r="IN78" s="85"/>
      <c r="IO78" s="85"/>
      <c r="IP78" s="85"/>
      <c r="IQ78" s="85"/>
      <c r="IR78" s="85"/>
      <c r="IS78" s="85"/>
      <c r="IT78" s="85"/>
      <c r="IU78" s="85"/>
      <c r="IV78" s="85"/>
    </row>
    <row r="79" spans="1:256" s="117" customFormat="1" ht="18">
      <c r="A79" s="160"/>
      <c r="B79" s="120" t="s">
        <v>84</v>
      </c>
      <c r="C79" s="2"/>
      <c r="D79" s="2"/>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c r="FV79" s="85"/>
      <c r="FW79" s="85"/>
      <c r="FX79" s="85"/>
      <c r="FY79" s="85"/>
      <c r="FZ79" s="85"/>
      <c r="GA79" s="85"/>
      <c r="GB79" s="85"/>
      <c r="GC79" s="85"/>
      <c r="GD79" s="85"/>
      <c r="GE79" s="85"/>
      <c r="GF79" s="85"/>
      <c r="GG79" s="85"/>
      <c r="GH79" s="85"/>
      <c r="GI79" s="85"/>
      <c r="GJ79" s="85"/>
      <c r="GK79" s="85"/>
      <c r="GL79" s="85"/>
      <c r="GM79" s="85"/>
      <c r="GN79" s="85"/>
      <c r="GO79" s="85"/>
      <c r="GP79" s="85"/>
      <c r="GQ79" s="85"/>
      <c r="GR79" s="85"/>
      <c r="GS79" s="85"/>
      <c r="GT79" s="85"/>
      <c r="GU79" s="85"/>
      <c r="GV79" s="85"/>
      <c r="GW79" s="85"/>
      <c r="GX79" s="85"/>
      <c r="GY79" s="85"/>
      <c r="GZ79" s="85"/>
      <c r="HA79" s="85"/>
      <c r="HB79" s="85"/>
      <c r="HC79" s="85"/>
      <c r="HD79" s="85"/>
      <c r="HE79" s="85"/>
      <c r="HF79" s="85"/>
      <c r="HG79" s="85"/>
      <c r="HH79" s="85"/>
      <c r="HI79" s="85"/>
      <c r="HJ79" s="85"/>
      <c r="HK79" s="85"/>
      <c r="HL79" s="85"/>
      <c r="HM79" s="85"/>
      <c r="HN79" s="85"/>
      <c r="HO79" s="85"/>
      <c r="HP79" s="85"/>
      <c r="HQ79" s="85"/>
      <c r="HR79" s="85"/>
      <c r="HS79" s="85"/>
      <c r="HT79" s="85"/>
      <c r="HU79" s="85"/>
      <c r="HV79" s="85"/>
      <c r="HW79" s="85"/>
      <c r="HX79" s="85"/>
      <c r="HY79" s="85"/>
      <c r="HZ79" s="85"/>
      <c r="IA79" s="85"/>
      <c r="IB79" s="85"/>
      <c r="IC79" s="85"/>
      <c r="ID79" s="85"/>
      <c r="IE79" s="85"/>
      <c r="IF79" s="85"/>
      <c r="IG79" s="85"/>
      <c r="IH79" s="85"/>
      <c r="II79" s="85"/>
      <c r="IJ79" s="85"/>
      <c r="IK79" s="85"/>
      <c r="IL79" s="85"/>
      <c r="IM79" s="85"/>
      <c r="IN79" s="85"/>
      <c r="IO79" s="85"/>
      <c r="IP79" s="85"/>
      <c r="IQ79" s="85"/>
      <c r="IR79" s="85"/>
      <c r="IS79" s="85"/>
      <c r="IT79" s="85"/>
      <c r="IU79" s="85"/>
      <c r="IV79" s="85"/>
    </row>
    <row r="80" spans="1:7" ht="18">
      <c r="A80" s="160"/>
      <c r="B80" s="120"/>
      <c r="F80" s="106"/>
      <c r="G80" s="107"/>
    </row>
    <row r="81" spans="1:2" ht="18">
      <c r="A81" s="160"/>
      <c r="B81" s="130" t="s">
        <v>83</v>
      </c>
    </row>
    <row r="82" spans="1:256" s="117" customFormat="1" ht="18">
      <c r="A82" s="160"/>
      <c r="B82" s="120" t="s">
        <v>85</v>
      </c>
      <c r="C82" s="2"/>
      <c r="D82" s="2"/>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c r="GG82" s="85"/>
      <c r="GH82" s="85"/>
      <c r="GI82" s="85"/>
      <c r="GJ82" s="85"/>
      <c r="GK82" s="85"/>
      <c r="GL82" s="85"/>
      <c r="GM82" s="85"/>
      <c r="GN82" s="85"/>
      <c r="GO82" s="85"/>
      <c r="GP82" s="85"/>
      <c r="GQ82" s="85"/>
      <c r="GR82" s="85"/>
      <c r="GS82" s="85"/>
      <c r="GT82" s="85"/>
      <c r="GU82" s="85"/>
      <c r="GV82" s="85"/>
      <c r="GW82" s="85"/>
      <c r="GX82" s="85"/>
      <c r="GY82" s="85"/>
      <c r="GZ82" s="85"/>
      <c r="HA82" s="85"/>
      <c r="HB82" s="85"/>
      <c r="HC82" s="85"/>
      <c r="HD82" s="85"/>
      <c r="HE82" s="85"/>
      <c r="HF82" s="85"/>
      <c r="HG82" s="85"/>
      <c r="HH82" s="85"/>
      <c r="HI82" s="85"/>
      <c r="HJ82" s="85"/>
      <c r="HK82" s="85"/>
      <c r="HL82" s="85"/>
      <c r="HM82" s="85"/>
      <c r="HN82" s="85"/>
      <c r="HO82" s="85"/>
      <c r="HP82" s="85"/>
      <c r="HQ82" s="85"/>
      <c r="HR82" s="85"/>
      <c r="HS82" s="85"/>
      <c r="HT82" s="85"/>
      <c r="HU82" s="85"/>
      <c r="HV82" s="85"/>
      <c r="HW82" s="85"/>
      <c r="HX82" s="85"/>
      <c r="HY82" s="85"/>
      <c r="HZ82" s="85"/>
      <c r="IA82" s="85"/>
      <c r="IB82" s="85"/>
      <c r="IC82" s="85"/>
      <c r="ID82" s="85"/>
      <c r="IE82" s="85"/>
      <c r="IF82" s="85"/>
      <c r="IG82" s="85"/>
      <c r="IH82" s="85"/>
      <c r="II82" s="85"/>
      <c r="IJ82" s="85"/>
      <c r="IK82" s="85"/>
      <c r="IL82" s="85"/>
      <c r="IM82" s="85"/>
      <c r="IN82" s="85"/>
      <c r="IO82" s="85"/>
      <c r="IP82" s="85"/>
      <c r="IQ82" s="85"/>
      <c r="IR82" s="85"/>
      <c r="IS82" s="85"/>
      <c r="IT82" s="85"/>
      <c r="IU82" s="85"/>
      <c r="IV82" s="85"/>
    </row>
    <row r="83" spans="1:256" s="117" customFormat="1" ht="18">
      <c r="A83" s="160"/>
      <c r="B83" s="120" t="s">
        <v>86</v>
      </c>
      <c r="C83" s="2"/>
      <c r="D83" s="2"/>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85"/>
      <c r="DQ83" s="85"/>
      <c r="DR83" s="85"/>
      <c r="DS83" s="85"/>
      <c r="DT83" s="85"/>
      <c r="DU83" s="85"/>
      <c r="DV83" s="85"/>
      <c r="DW83" s="85"/>
      <c r="DX83" s="85"/>
      <c r="DY83" s="85"/>
      <c r="DZ83" s="85"/>
      <c r="EA83" s="85"/>
      <c r="EB83" s="85"/>
      <c r="EC83" s="85"/>
      <c r="ED83" s="85"/>
      <c r="EE83" s="85"/>
      <c r="EF83" s="85"/>
      <c r="EG83" s="85"/>
      <c r="EH83" s="85"/>
      <c r="EI83" s="85"/>
      <c r="EJ83" s="85"/>
      <c r="EK83" s="85"/>
      <c r="EL83" s="85"/>
      <c r="EM83" s="85"/>
      <c r="EN83" s="85"/>
      <c r="EO83" s="85"/>
      <c r="EP83" s="85"/>
      <c r="EQ83" s="85"/>
      <c r="ER83" s="85"/>
      <c r="ES83" s="85"/>
      <c r="ET83" s="85"/>
      <c r="EU83" s="85"/>
      <c r="EV83" s="85"/>
      <c r="EW83" s="85"/>
      <c r="EX83" s="85"/>
      <c r="EY83" s="85"/>
      <c r="EZ83" s="85"/>
      <c r="FA83" s="85"/>
      <c r="FB83" s="85"/>
      <c r="FC83" s="85"/>
      <c r="FD83" s="85"/>
      <c r="FE83" s="85"/>
      <c r="FF83" s="85"/>
      <c r="FG83" s="85"/>
      <c r="FH83" s="85"/>
      <c r="FI83" s="85"/>
      <c r="FJ83" s="85"/>
      <c r="FK83" s="85"/>
      <c r="FL83" s="85"/>
      <c r="FM83" s="85"/>
      <c r="FN83" s="85"/>
      <c r="FO83" s="85"/>
      <c r="FP83" s="85"/>
      <c r="FQ83" s="85"/>
      <c r="FR83" s="85"/>
      <c r="FS83" s="85"/>
      <c r="FT83" s="85"/>
      <c r="FU83" s="85"/>
      <c r="FV83" s="85"/>
      <c r="FW83" s="85"/>
      <c r="FX83" s="85"/>
      <c r="FY83" s="85"/>
      <c r="FZ83" s="85"/>
      <c r="GA83" s="85"/>
      <c r="GB83" s="85"/>
      <c r="GC83" s="85"/>
      <c r="GD83" s="85"/>
      <c r="GE83" s="85"/>
      <c r="GF83" s="85"/>
      <c r="GG83" s="85"/>
      <c r="GH83" s="85"/>
      <c r="GI83" s="85"/>
      <c r="GJ83" s="85"/>
      <c r="GK83" s="85"/>
      <c r="GL83" s="85"/>
      <c r="GM83" s="85"/>
      <c r="GN83" s="85"/>
      <c r="GO83" s="85"/>
      <c r="GP83" s="85"/>
      <c r="GQ83" s="85"/>
      <c r="GR83" s="85"/>
      <c r="GS83" s="85"/>
      <c r="GT83" s="85"/>
      <c r="GU83" s="85"/>
      <c r="GV83" s="85"/>
      <c r="GW83" s="85"/>
      <c r="GX83" s="85"/>
      <c r="GY83" s="85"/>
      <c r="GZ83" s="85"/>
      <c r="HA83" s="85"/>
      <c r="HB83" s="85"/>
      <c r="HC83" s="85"/>
      <c r="HD83" s="85"/>
      <c r="HE83" s="85"/>
      <c r="HF83" s="85"/>
      <c r="HG83" s="85"/>
      <c r="HH83" s="85"/>
      <c r="HI83" s="85"/>
      <c r="HJ83" s="85"/>
      <c r="HK83" s="85"/>
      <c r="HL83" s="85"/>
      <c r="HM83" s="85"/>
      <c r="HN83" s="85"/>
      <c r="HO83" s="85"/>
      <c r="HP83" s="85"/>
      <c r="HQ83" s="85"/>
      <c r="HR83" s="85"/>
      <c r="HS83" s="85"/>
      <c r="HT83" s="85"/>
      <c r="HU83" s="85"/>
      <c r="HV83" s="85"/>
      <c r="HW83" s="85"/>
      <c r="HX83" s="85"/>
      <c r="HY83" s="85"/>
      <c r="HZ83" s="85"/>
      <c r="IA83" s="85"/>
      <c r="IB83" s="85"/>
      <c r="IC83" s="85"/>
      <c r="ID83" s="85"/>
      <c r="IE83" s="85"/>
      <c r="IF83" s="85"/>
      <c r="IG83" s="85"/>
      <c r="IH83" s="85"/>
      <c r="II83" s="85"/>
      <c r="IJ83" s="85"/>
      <c r="IK83" s="85"/>
      <c r="IL83" s="85"/>
      <c r="IM83" s="85"/>
      <c r="IN83" s="85"/>
      <c r="IO83" s="85"/>
      <c r="IP83" s="85"/>
      <c r="IQ83" s="85"/>
      <c r="IR83" s="85"/>
      <c r="IS83" s="85"/>
      <c r="IT83" s="85"/>
      <c r="IU83" s="85"/>
      <c r="IV83" s="85"/>
    </row>
    <row r="84" spans="1:256" s="117" customFormat="1" ht="18">
      <c r="A84" s="160"/>
      <c r="B84" s="120" t="s">
        <v>87</v>
      </c>
      <c r="C84" s="2"/>
      <c r="D84" s="2"/>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c r="EF84" s="85"/>
      <c r="EG84" s="85"/>
      <c r="EH84" s="85"/>
      <c r="EI84" s="85"/>
      <c r="EJ84" s="85"/>
      <c r="EK84" s="85"/>
      <c r="EL84" s="85"/>
      <c r="EM84" s="85"/>
      <c r="EN84" s="85"/>
      <c r="EO84" s="85"/>
      <c r="EP84" s="85"/>
      <c r="EQ84" s="85"/>
      <c r="ER84" s="85"/>
      <c r="ES84" s="85"/>
      <c r="ET84" s="85"/>
      <c r="EU84" s="85"/>
      <c r="EV84" s="85"/>
      <c r="EW84" s="85"/>
      <c r="EX84" s="85"/>
      <c r="EY84" s="85"/>
      <c r="EZ84" s="85"/>
      <c r="FA84" s="85"/>
      <c r="FB84" s="85"/>
      <c r="FC84" s="85"/>
      <c r="FD84" s="85"/>
      <c r="FE84" s="85"/>
      <c r="FF84" s="85"/>
      <c r="FG84" s="85"/>
      <c r="FH84" s="85"/>
      <c r="FI84" s="85"/>
      <c r="FJ84" s="85"/>
      <c r="FK84" s="85"/>
      <c r="FL84" s="85"/>
      <c r="FM84" s="85"/>
      <c r="FN84" s="85"/>
      <c r="FO84" s="85"/>
      <c r="FP84" s="85"/>
      <c r="FQ84" s="85"/>
      <c r="FR84" s="85"/>
      <c r="FS84" s="85"/>
      <c r="FT84" s="85"/>
      <c r="FU84" s="85"/>
      <c r="FV84" s="85"/>
      <c r="FW84" s="85"/>
      <c r="FX84" s="85"/>
      <c r="FY84" s="85"/>
      <c r="FZ84" s="85"/>
      <c r="GA84" s="85"/>
      <c r="GB84" s="85"/>
      <c r="GC84" s="85"/>
      <c r="GD84" s="85"/>
      <c r="GE84" s="85"/>
      <c r="GF84" s="85"/>
      <c r="GG84" s="85"/>
      <c r="GH84" s="85"/>
      <c r="GI84" s="85"/>
      <c r="GJ84" s="85"/>
      <c r="GK84" s="85"/>
      <c r="GL84" s="85"/>
      <c r="GM84" s="85"/>
      <c r="GN84" s="85"/>
      <c r="GO84" s="85"/>
      <c r="GP84" s="85"/>
      <c r="GQ84" s="85"/>
      <c r="GR84" s="85"/>
      <c r="GS84" s="85"/>
      <c r="GT84" s="85"/>
      <c r="GU84" s="85"/>
      <c r="GV84" s="85"/>
      <c r="GW84" s="85"/>
      <c r="GX84" s="85"/>
      <c r="GY84" s="85"/>
      <c r="GZ84" s="85"/>
      <c r="HA84" s="85"/>
      <c r="HB84" s="85"/>
      <c r="HC84" s="85"/>
      <c r="HD84" s="85"/>
      <c r="HE84" s="85"/>
      <c r="HF84" s="85"/>
      <c r="HG84" s="85"/>
      <c r="HH84" s="85"/>
      <c r="HI84" s="85"/>
      <c r="HJ84" s="85"/>
      <c r="HK84" s="85"/>
      <c r="HL84" s="85"/>
      <c r="HM84" s="85"/>
      <c r="HN84" s="85"/>
      <c r="HO84" s="85"/>
      <c r="HP84" s="85"/>
      <c r="HQ84" s="85"/>
      <c r="HR84" s="85"/>
      <c r="HS84" s="85"/>
      <c r="HT84" s="85"/>
      <c r="HU84" s="85"/>
      <c r="HV84" s="85"/>
      <c r="HW84" s="85"/>
      <c r="HX84" s="85"/>
      <c r="HY84" s="85"/>
      <c r="HZ84" s="85"/>
      <c r="IA84" s="85"/>
      <c r="IB84" s="85"/>
      <c r="IC84" s="85"/>
      <c r="ID84" s="85"/>
      <c r="IE84" s="85"/>
      <c r="IF84" s="85"/>
      <c r="IG84" s="85"/>
      <c r="IH84" s="85"/>
      <c r="II84" s="85"/>
      <c r="IJ84" s="85"/>
      <c r="IK84" s="85"/>
      <c r="IL84" s="85"/>
      <c r="IM84" s="85"/>
      <c r="IN84" s="85"/>
      <c r="IO84" s="85"/>
      <c r="IP84" s="85"/>
      <c r="IQ84" s="85"/>
      <c r="IR84" s="85"/>
      <c r="IS84" s="85"/>
      <c r="IT84" s="85"/>
      <c r="IU84" s="85"/>
      <c r="IV84" s="85"/>
    </row>
    <row r="85" ht="18">
      <c r="A85" s="160"/>
    </row>
  </sheetData>
  <sheetProtection/>
  <mergeCells count="7">
    <mergeCell ref="A60:A69"/>
    <mergeCell ref="A71:A85"/>
    <mergeCell ref="A7:A15"/>
    <mergeCell ref="A16:A32"/>
    <mergeCell ref="A6:B6"/>
    <mergeCell ref="A33:A42"/>
    <mergeCell ref="A43:A59"/>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3:E12"/>
  <sheetViews>
    <sheetView zoomScalePageLayoutView="0" workbookViewId="0" topLeftCell="A1">
      <selection activeCell="E21" sqref="E21"/>
    </sheetView>
  </sheetViews>
  <sheetFormatPr defaultColWidth="11.421875" defaultRowHeight="15"/>
  <cols>
    <col min="1" max="1" width="11.421875" style="1" customWidth="1"/>
    <col min="2" max="2" width="33.421875" style="1" bestFit="1" customWidth="1"/>
    <col min="3" max="3" width="13.00390625" style="1" bestFit="1" customWidth="1"/>
    <col min="4" max="4" width="34.28125" style="1" customWidth="1"/>
    <col min="5" max="5" width="56.8515625" style="1" bestFit="1" customWidth="1"/>
    <col min="6" max="16384" width="11.421875" style="1" customWidth="1"/>
  </cols>
  <sheetData>
    <row r="1" ht="88.5" customHeight="1"/>
    <row r="2" ht="15.75" thickBot="1"/>
    <row r="3" spans="2:5" ht="30.75" thickBot="1">
      <c r="B3" s="164" t="s">
        <v>8</v>
      </c>
      <c r="C3" s="166" t="s">
        <v>115</v>
      </c>
      <c r="D3" s="164" t="s">
        <v>126</v>
      </c>
      <c r="E3" s="137" t="s">
        <v>127</v>
      </c>
    </row>
    <row r="4" spans="2:5" ht="15.75" thickBot="1">
      <c r="B4" s="165"/>
      <c r="C4" s="167"/>
      <c r="D4" s="165"/>
      <c r="E4" s="137" t="s">
        <v>116</v>
      </c>
    </row>
    <row r="5" spans="2:5" ht="18.75" thickBot="1">
      <c r="B5" s="138" t="s">
        <v>117</v>
      </c>
      <c r="C5" s="139" t="s">
        <v>120</v>
      </c>
      <c r="D5" s="131"/>
      <c r="E5" s="132"/>
    </row>
    <row r="6" spans="2:5" ht="18.75" thickBot="1">
      <c r="B6" s="138" t="s">
        <v>7</v>
      </c>
      <c r="C6" s="139" t="s">
        <v>120</v>
      </c>
      <c r="D6" s="162"/>
      <c r="E6" s="163"/>
    </row>
    <row r="7" spans="2:5" ht="18.75" thickBot="1">
      <c r="B7" s="138" t="s">
        <v>118</v>
      </c>
      <c r="C7" s="139" t="s">
        <v>121</v>
      </c>
      <c r="D7" s="132"/>
      <c r="E7" s="133"/>
    </row>
    <row r="8" spans="2:5" ht="18.75" thickBot="1">
      <c r="B8" s="138" t="s">
        <v>6</v>
      </c>
      <c r="C8" s="139" t="s">
        <v>119</v>
      </c>
      <c r="D8" s="132"/>
      <c r="E8" s="133"/>
    </row>
    <row r="9" spans="2:5" ht="18.75" thickBot="1">
      <c r="B9" s="140"/>
      <c r="C9" s="140"/>
      <c r="D9" s="3"/>
      <c r="E9" s="3"/>
    </row>
    <row r="10" spans="2:5" ht="18.75" thickBot="1">
      <c r="B10" s="141" t="s">
        <v>124</v>
      </c>
      <c r="C10" s="142" t="s">
        <v>122</v>
      </c>
      <c r="D10" s="134"/>
      <c r="E10" s="3"/>
    </row>
    <row r="11" spans="2:5" ht="18.75" thickBot="1">
      <c r="B11" s="141" t="s">
        <v>125</v>
      </c>
      <c r="C11" s="142" t="s">
        <v>123</v>
      </c>
      <c r="D11" s="135"/>
      <c r="E11" s="3"/>
    </row>
    <row r="12" spans="2:5" ht="18.75" thickBot="1">
      <c r="B12" s="138" t="s">
        <v>93</v>
      </c>
      <c r="C12" s="139" t="s">
        <v>121</v>
      </c>
      <c r="D12" s="136"/>
      <c r="E12" s="3"/>
    </row>
    <row r="15" ht="15"/>
    <row r="16" ht="15"/>
  </sheetData>
  <sheetProtection/>
  <mergeCells count="4">
    <mergeCell ref="D6:E6"/>
    <mergeCell ref="B3:B4"/>
    <mergeCell ref="C3:C4"/>
    <mergeCell ref="D3:D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Chavez de la Parra</dc:creator>
  <cp:keywords/>
  <dc:description/>
  <cp:lastModifiedBy>Ramiro Eduardo López García</cp:lastModifiedBy>
  <dcterms:created xsi:type="dcterms:W3CDTF">2016-04-05T16:24:35Z</dcterms:created>
  <dcterms:modified xsi:type="dcterms:W3CDTF">2019-04-30T19:30:03Z</dcterms:modified>
  <cp:category/>
  <cp:version/>
  <cp:contentType/>
  <cp:contentStatus/>
</cp:coreProperties>
</file>